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cC\files\desktop\НОВА - 2013\РАДА VІІІ - 2020 РІК\СЕСІЇ\4 сесія від 22.12.2020 р\РІШЕННЯ\"/>
    </mc:Choice>
  </mc:AlternateContent>
  <bookViews>
    <workbookView xWindow="0" yWindow="0" windowWidth="28800" windowHeight="12330"/>
  </bookViews>
  <sheets>
    <sheet name="6030" sheetId="2" r:id="rId1"/>
  </sheets>
  <definedNames>
    <definedName name="_xlnm.Print_Titles" localSheetId="0">'6030'!$8:$12</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8" i="2" l="1"/>
  <c r="F18" i="2"/>
  <c r="F39" i="2"/>
  <c r="I39" i="2" s="1"/>
  <c r="I53" i="2"/>
  <c r="I25" i="2"/>
  <c r="I26" i="2"/>
  <c r="I27" i="2"/>
  <c r="I28" i="2"/>
  <c r="I29" i="2"/>
  <c r="I30" i="2"/>
  <c r="I31" i="2"/>
  <c r="I32" i="2"/>
  <c r="I33" i="2"/>
  <c r="I34" i="2"/>
  <c r="I35" i="2"/>
  <c r="I36" i="2"/>
  <c r="I37" i="2"/>
  <c r="I40" i="2"/>
  <c r="I41" i="2"/>
  <c r="I42" i="2"/>
  <c r="I43" i="2"/>
  <c r="I44" i="2"/>
  <c r="I45" i="2"/>
  <c r="I46" i="2"/>
  <c r="I47" i="2"/>
  <c r="I48" i="2"/>
  <c r="I49" i="2"/>
  <c r="I50" i="2"/>
  <c r="I51" i="2"/>
  <c r="I52" i="2"/>
  <c r="I19" i="2"/>
  <c r="I20" i="2"/>
  <c r="I21" i="2"/>
  <c r="I22" i="2"/>
  <c r="I23" i="2"/>
  <c r="I24" i="2"/>
  <c r="F16" i="2" l="1"/>
  <c r="F15" i="2" s="1"/>
  <c r="I18" i="2"/>
  <c r="I16" i="2" s="1"/>
  <c r="I15" i="2" l="1"/>
</calcChain>
</file>

<file path=xl/sharedStrings.xml><?xml version="1.0" encoding="utf-8"?>
<sst xmlns="http://schemas.openxmlformats.org/spreadsheetml/2006/main" count="95" uniqueCount="84">
  <si>
    <t>Всього</t>
  </si>
  <si>
    <t>6030</t>
  </si>
  <si>
    <t>2610</t>
  </si>
  <si>
    <t>Заробітна плата з нарахуваннями</t>
  </si>
  <si>
    <t>Предмети та матеріали</t>
  </si>
  <si>
    <t>Паливно-мастильні матеріали</t>
  </si>
  <si>
    <t>Щебінь</t>
  </si>
  <si>
    <t>Сіль для посипння доріг</t>
  </si>
  <si>
    <t>Пісок для дитячих майданчиків</t>
  </si>
  <si>
    <t>Електроди</t>
  </si>
  <si>
    <t>Круг обрізний</t>
  </si>
  <si>
    <t>Канцелярські товари</t>
  </si>
  <si>
    <t>Спецодяг та спецвзуття</t>
  </si>
  <si>
    <t>Господарчі товари</t>
  </si>
  <si>
    <t>Пакети для сміття</t>
  </si>
  <si>
    <t>Робочі рукавиці</t>
  </si>
  <si>
    <t>Електротовари</t>
  </si>
  <si>
    <t>Шини гумові для спецтранспорта</t>
  </si>
  <si>
    <t>Частини та приладдя до транспортних засобів і їх двигунів</t>
  </si>
  <si>
    <t>Масла для автотранспортних засобів та ручного інструменту</t>
  </si>
  <si>
    <t>Послуги</t>
  </si>
  <si>
    <t>Розчистка снігу</t>
  </si>
  <si>
    <r>
      <rPr>
        <sz val="11"/>
        <rFont val="Times New Roman"/>
        <family val="1"/>
        <charset val="204"/>
      </rPr>
      <t>Обрізка та кронування дерев</t>
    </r>
  </si>
  <si>
    <t>Грейдерування доріг</t>
  </si>
  <si>
    <t>Покіс трави</t>
  </si>
  <si>
    <t xml:space="preserve">Поточний ремонт доріг </t>
  </si>
  <si>
    <t>Ремонт ручного інструменту</t>
  </si>
  <si>
    <t>Ремонт спецтехніки та автотранспорту</t>
  </si>
  <si>
    <t>Послуги з підвищення кваліфікації працівників</t>
  </si>
  <si>
    <t>Вилучення люмісцентних ламп</t>
  </si>
  <si>
    <t>Санітарно гігієнічні послуги (в т.ч. дератизація)</t>
  </si>
  <si>
    <t>Фінансування організації та проведення громадських робіт</t>
  </si>
  <si>
    <t>Послуги  з медичного огляду працівників благоустрою</t>
  </si>
  <si>
    <t>Послуги з лабораторних досліджень робочих місць</t>
  </si>
  <si>
    <t>№ з/п</t>
  </si>
  <si>
    <t>Зміст заходу</t>
  </si>
  <si>
    <t>КФК</t>
  </si>
  <si>
    <t>КЕКВ</t>
  </si>
  <si>
    <t xml:space="preserve">Термін виконання </t>
  </si>
  <si>
    <t>Фінансове забезпечення (тис.грн.)</t>
  </si>
  <si>
    <t>Підстава</t>
  </si>
  <si>
    <t>в тому числі</t>
  </si>
  <si>
    <t>Обласний бюджет</t>
  </si>
  <si>
    <t>Районний бюджет</t>
  </si>
  <si>
    <t>Міський бюджет</t>
  </si>
  <si>
    <t>Загальний фонд</t>
  </si>
  <si>
    <t>Спеціальний фонд</t>
  </si>
  <si>
    <t>Видатки на програму благоустрою всього</t>
  </si>
  <si>
    <t>Благоустрій - поточні видатки</t>
  </si>
  <si>
    <t>Встановлена вартість виконавця послуг</t>
  </si>
  <si>
    <t>Придбання товарів необхідних для облаштування ливневоі каналізації</t>
  </si>
  <si>
    <t>228,00 грн./уп.*100 уп.= 22 800,00 грн</t>
  </si>
  <si>
    <t>40,00 грн./шт *  500 шт. = 20 000,00 грн; 20,00* 500 шт= 10 000,00</t>
  </si>
  <si>
    <t>Папір А 4, файли, ручки, олівці, папки, скріпки, скоби, скотч, стікери, степлер, ножиці</t>
  </si>
  <si>
    <t>Куртки, бушлати, чоботи, резинові чоботи, жилети сигнальні, рукавиці  х/б, рукавиці прорезиневі, дощовики</t>
  </si>
  <si>
    <t>Рукавиці трикотажні 45 грн/пара *500 шт. = 22 500 грн. рукавиці хб 25 грн/пара* 1100 шт=  27 500 грн.</t>
  </si>
  <si>
    <t>Траверси кріплення ліхтарів - натягувачі для двухшпильового кабелю -; затисачі - ; Пускові пристрої - ; дроселя 70Вт - ; лампи натрієві 70 Вт - ; Дріт АВВГ 2*25 - ; таймер часу - ;автомати однополосні 40 ампер - ; автомати трьохполосні 40 ампер- ; автомати трьохполосні 50 ампер- ; автомати трьохполосні 63 ампер- ; Ізоляційна стрічка ПХВ - ; Магнітний пускач ПМА -  .</t>
  </si>
  <si>
    <t>Прорахувати чітко цифру не має можливості</t>
  </si>
  <si>
    <t>650 грн*154 години= 100 000,00</t>
  </si>
  <si>
    <t xml:space="preserve">Вартість від 2 000 грн. до 15 000 </t>
  </si>
  <si>
    <t>1 600 грн. за 1 маш/год= 125 годин</t>
  </si>
  <si>
    <t>Оренда та обслуговування 1 кабіни на добу 450,00 грн. Встановлення та зняттяоднієї мобільної туалетної кабіни 1 542,00 грн.</t>
  </si>
  <si>
    <t>Організація громадських робіт, що відповідають потребам територіальній громаді м. Боярка</t>
  </si>
  <si>
    <t>Протягом 2021 року</t>
  </si>
  <si>
    <t>А 95 - 25,55 грн. за літр ;   А 92 -24,40 грн. за літр; ДП - 24,37 за літр ; Газ скраплений - 12,66 за літр</t>
  </si>
  <si>
    <t>Зелені насадження (дерева,кущі)</t>
  </si>
  <si>
    <t>Насіння трави газонної</t>
  </si>
  <si>
    <t>Поточний ремонт горловин оглядових колодязів із заміною люків каналізаційної та водопровідної мережі м.Боярка</t>
  </si>
  <si>
    <t>250 грн./тонну (250 000,00/250=1000 т)</t>
  </si>
  <si>
    <t>1 750,00 грн./тонну (315 000,00/1750=180 т)</t>
  </si>
  <si>
    <t>Антифріз, охолоджувальні рідини</t>
  </si>
  <si>
    <t>Масло в мотокоси 350 грн./л. * 60 л. = 21 000,00 грн.  Масло в двигун 100грн./л * 300 л. = 30 000,00 грн, гідравлічне масло 70 грн./л * 315 л.= 22 050,00 грн.</t>
  </si>
  <si>
    <t>250,0грн./кг*80кг.=20 000,0грн.</t>
  </si>
  <si>
    <t>1уп. (80 мк,120л.,10шт/уп) * 64 грн. = 2 344уп</t>
  </si>
  <si>
    <t>Боярська міська територіальна громада</t>
  </si>
  <si>
    <t>Посипковий матеріал (пісок)</t>
  </si>
  <si>
    <t xml:space="preserve">Сапа 200мм, Пилка по дереву L400, пилка по дереву L500, сокира з сокирищем, мітла березова, граблі віяло пруткові, лопата совкова, держак для лопат, держак для граблів, граблі штирові, сікатор, мітла пластмасова, пилка по дереву, лопата американка, допата штикова, граблі віяло пластинчаті, лопата совкова, держак для лопат, граблі штирові, щітка макловиця 140х40, щітка флейц 90мм, щітка флейц 2,5
</t>
  </si>
  <si>
    <t xml:space="preserve">Заходи щодо забезпечення Програми благоустрою та утримання території  Боярської міської територіальної громади на 2021 рік
</t>
  </si>
  <si>
    <t>108 посад  відповідно до штатного розпису                  ( в т.ч. стимулюючі виплати та матеріальна допомога з податками та нарахуваннями)</t>
  </si>
  <si>
    <t>Одна година послуги покосу трави 200 грн. за 1 люд/год</t>
  </si>
  <si>
    <t>Охолоджуюча рідина 300л.*30грн.=9000,00грн.</t>
  </si>
  <si>
    <t>550 грн./тонну* 200 т.=110000,00 грн</t>
  </si>
  <si>
    <t>6 000 000,00/650 грн./м2 = 9 230 м2</t>
  </si>
  <si>
    <t xml:space="preserve">Додаток 2
до рішення чергової 4 сесії                                                                       
                                                                                                                                                                                                          Боярської міської ради VIII скликання                                                                      від 22.12.2020 № 4/29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</si>
</sst>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11"/>
      <color theme="1"/>
      <name val="Calibri"/>
      <family val="2"/>
      <scheme val="minor"/>
    </font>
    <font>
      <sz val="11"/>
      <color theme="1"/>
      <name val="Calibri"/>
      <family val="2"/>
      <charset val="204"/>
      <scheme val="minor"/>
    </font>
    <font>
      <sz val="11"/>
      <color theme="1"/>
      <name val="Times New Roman"/>
      <family val="2"/>
      <charset val="204"/>
    </font>
    <font>
      <sz val="10"/>
      <name val="Times New Roman"/>
      <family val="1"/>
      <charset val="204"/>
    </font>
    <font>
      <b/>
      <sz val="14"/>
      <name val="Times New Roman"/>
      <family val="1"/>
      <charset val="204"/>
    </font>
    <font>
      <b/>
      <sz val="11"/>
      <name val="Times New Roman"/>
      <family val="1"/>
      <charset val="204"/>
    </font>
    <font>
      <sz val="11"/>
      <color indexed="8"/>
      <name val="Calibri"/>
      <family val="2"/>
      <charset val="204"/>
    </font>
    <font>
      <b/>
      <i/>
      <sz val="12"/>
      <color indexed="8"/>
      <name val="Times New Roman"/>
      <family val="1"/>
      <charset val="204"/>
    </font>
    <font>
      <sz val="11"/>
      <name val="Times New Roman"/>
      <family val="1"/>
      <charset val="204"/>
    </font>
    <font>
      <b/>
      <sz val="9"/>
      <name val="Times New Roman"/>
      <family val="1"/>
      <charset val="204"/>
    </font>
    <font>
      <sz val="11"/>
      <color indexed="8"/>
      <name val="Times New Roman"/>
      <family val="1"/>
      <charset val="204"/>
    </font>
    <font>
      <b/>
      <sz val="12"/>
      <name val="Times New Roman"/>
      <family val="1"/>
      <charset val="204"/>
    </font>
    <font>
      <sz val="10"/>
      <name val="Arial Cyr"/>
      <charset val="204"/>
    </font>
    <font>
      <i/>
      <sz val="14"/>
      <name val="Times New Roman"/>
      <family val="1"/>
      <charset val="204"/>
    </font>
    <font>
      <sz val="9"/>
      <name val="Times New Roman"/>
      <family val="1"/>
      <charset val="204"/>
    </font>
    <font>
      <b/>
      <sz val="12"/>
      <color theme="1"/>
      <name val="Times New Roman"/>
      <family val="1"/>
      <charset val="204"/>
    </font>
    <font>
      <sz val="10"/>
      <color theme="1"/>
      <name val="Times New Roman"/>
      <family val="1"/>
      <charset val="204"/>
    </font>
    <font>
      <b/>
      <sz val="14"/>
      <color theme="1"/>
      <name val="Times New Roman"/>
      <family val="1"/>
      <charset val="204"/>
    </font>
    <font>
      <b/>
      <sz val="11"/>
      <color rgb="FFFF0000"/>
      <name val="Times New Roman"/>
      <family val="1"/>
      <charset val="204"/>
    </font>
    <font>
      <b/>
      <i/>
      <sz val="11"/>
      <name val="Times New Roman"/>
      <family val="1"/>
      <charset val="204"/>
    </font>
    <font>
      <sz val="11"/>
      <color rgb="FFFF0000"/>
      <name val="Times New Roman"/>
      <family val="1"/>
      <charset val="204"/>
    </font>
    <font>
      <sz val="14"/>
      <color theme="1"/>
      <name val="Times New Roman"/>
      <family val="1"/>
      <charset val="204"/>
    </font>
    <font>
      <b/>
      <sz val="16"/>
      <color theme="1"/>
      <name val="Times New Roman"/>
      <family val="1"/>
      <charset val="204"/>
    </font>
    <font>
      <sz val="16"/>
      <color theme="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CCFFCC"/>
        <bgColor indexed="64"/>
      </patternFill>
    </fill>
    <fill>
      <patternFill patternType="solid">
        <fgColor theme="4" tint="0.59999389629810485"/>
        <bgColor indexed="27"/>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theme="3" tint="0.59999389629810485"/>
        <bgColor indexed="64"/>
      </patternFill>
    </fill>
    <fill>
      <patternFill patternType="solid">
        <fgColor rgb="FF99FFCC"/>
        <bgColor indexed="64"/>
      </patternFill>
    </fill>
    <fill>
      <patternFill patternType="solid">
        <fgColor rgb="FF99FFCC"/>
        <bgColor indexed="27"/>
      </patternFill>
    </fill>
    <fill>
      <patternFill patternType="solid">
        <fgColor theme="4" tint="0.39997558519241921"/>
        <bgColor indexed="64"/>
      </patternFill>
    </fill>
    <fill>
      <patternFill patternType="solid">
        <fgColor theme="5" tint="0.59999389629810485"/>
        <bgColor indexed="27"/>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5">
    <xf numFmtId="0" fontId="0" fillId="0" borderId="0"/>
    <xf numFmtId="0" fontId="2" fillId="0" borderId="0"/>
    <xf numFmtId="0" fontId="6" fillId="0" borderId="0"/>
    <xf numFmtId="0" fontId="12" fillId="0" borderId="0"/>
    <xf numFmtId="0" fontId="1" fillId="0" borderId="0"/>
  </cellStyleXfs>
  <cellXfs count="88">
    <xf numFmtId="0" fontId="0" fillId="0" borderId="0" xfId="0"/>
    <xf numFmtId="49" fontId="7" fillId="5" borderId="1" xfId="2" applyNumberFormat="1" applyFont="1" applyFill="1" applyBorder="1" applyAlignment="1">
      <alignment wrapText="1"/>
    </xf>
    <xf numFmtId="49" fontId="10" fillId="0" borderId="1" xfId="2" applyNumberFormat="1" applyFont="1" applyBorder="1" applyAlignment="1">
      <alignment vertical="center" wrapText="1"/>
    </xf>
    <xf numFmtId="49" fontId="10" fillId="2" borderId="1" xfId="2" applyNumberFormat="1" applyFont="1" applyFill="1" applyBorder="1" applyAlignment="1">
      <alignment wrapText="1"/>
    </xf>
    <xf numFmtId="49" fontId="8" fillId="0" borderId="1" xfId="2" applyNumberFormat="1" applyFont="1" applyBorder="1" applyAlignment="1">
      <alignment horizontal="left" vertical="center" wrapText="1"/>
    </xf>
    <xf numFmtId="0" fontId="3" fillId="0" borderId="0" xfId="3" applyFont="1"/>
    <xf numFmtId="0" fontId="14" fillId="0" borderId="0" xfId="3" applyFont="1" applyAlignment="1">
      <alignment horizontal="center" vertical="center" wrapText="1"/>
    </xf>
    <xf numFmtId="0" fontId="11" fillId="0" borderId="1" xfId="3" applyFont="1" applyBorder="1" applyAlignment="1">
      <alignment horizontal="center" vertical="center" wrapText="1"/>
    </xf>
    <xf numFmtId="0" fontId="11" fillId="0" borderId="1" xfId="3" applyFont="1" applyBorder="1" applyAlignment="1">
      <alignment horizontal="center" wrapText="1"/>
    </xf>
    <xf numFmtId="1" fontId="11" fillId="0" borderId="9" xfId="3" applyNumberFormat="1" applyFont="1" applyBorder="1" applyAlignment="1">
      <alignment horizontal="center" wrapText="1"/>
    </xf>
    <xf numFmtId="0" fontId="14" fillId="0" borderId="0" xfId="3" applyFont="1" applyAlignment="1">
      <alignment wrapText="1"/>
    </xf>
    <xf numFmtId="0" fontId="15" fillId="8" borderId="1" xfId="3" applyFont="1" applyFill="1" applyBorder="1" applyAlignment="1">
      <alignment horizontal="center" wrapText="1"/>
    </xf>
    <xf numFmtId="0" fontId="17" fillId="8" borderId="1" xfId="3" applyFont="1" applyFill="1" applyBorder="1" applyAlignment="1">
      <alignment horizontal="center" wrapText="1"/>
    </xf>
    <xf numFmtId="0" fontId="16" fillId="8" borderId="10" xfId="3" applyFont="1" applyFill="1" applyBorder="1" applyAlignment="1">
      <alignment horizontal="center" wrapText="1"/>
    </xf>
    <xf numFmtId="0" fontId="16" fillId="8" borderId="2" xfId="3" applyFont="1" applyFill="1" applyBorder="1" applyAlignment="1">
      <alignment horizontal="center" wrapText="1"/>
    </xf>
    <xf numFmtId="164" fontId="17" fillId="8" borderId="1" xfId="3" applyNumberFormat="1" applyFont="1" applyFill="1" applyBorder="1" applyAlignment="1">
      <alignment horizontal="center" wrapText="1"/>
    </xf>
    <xf numFmtId="0" fontId="16" fillId="8" borderId="1" xfId="3" applyFont="1" applyFill="1" applyBorder="1" applyAlignment="1">
      <alignment horizontal="center" wrapText="1"/>
    </xf>
    <xf numFmtId="0" fontId="3" fillId="8" borderId="0" xfId="3" applyFont="1" applyFill="1"/>
    <xf numFmtId="0" fontId="18" fillId="9" borderId="1" xfId="3" applyFont="1" applyFill="1" applyBorder="1" applyAlignment="1">
      <alignment horizontal="center" vertical="center" wrapText="1"/>
    </xf>
    <xf numFmtId="2" fontId="19" fillId="9" borderId="1" xfId="3" applyNumberFormat="1" applyFont="1" applyFill="1" applyBorder="1" applyAlignment="1">
      <alignment horizontal="center" vertical="center" wrapText="1"/>
    </xf>
    <xf numFmtId="49" fontId="19" fillId="9" borderId="10" xfId="3" applyNumberFormat="1" applyFont="1" applyFill="1" applyBorder="1" applyAlignment="1">
      <alignment horizontal="center" vertical="center" wrapText="1"/>
    </xf>
    <xf numFmtId="49" fontId="19" fillId="9" borderId="2" xfId="3" applyNumberFormat="1" applyFont="1" applyFill="1" applyBorder="1" applyAlignment="1">
      <alignment horizontal="center" vertical="center" wrapText="1"/>
    </xf>
    <xf numFmtId="0" fontId="19" fillId="9" borderId="2" xfId="3" applyFont="1" applyFill="1" applyBorder="1" applyAlignment="1">
      <alignment horizontal="center" vertical="center" wrapText="1"/>
    </xf>
    <xf numFmtId="164" fontId="19" fillId="9" borderId="1" xfId="3" applyNumberFormat="1" applyFont="1" applyFill="1" applyBorder="1" applyAlignment="1">
      <alignment horizontal="center" vertical="center" wrapText="1"/>
    </xf>
    <xf numFmtId="0" fontId="20" fillId="9" borderId="1" xfId="3" applyFont="1" applyFill="1" applyBorder="1" applyAlignment="1">
      <alignment horizontal="center" vertical="center" wrapText="1"/>
    </xf>
    <xf numFmtId="0" fontId="8" fillId="9" borderId="0" xfId="3" applyFont="1" applyFill="1" applyAlignment="1">
      <alignment horizontal="center" vertical="center" wrapText="1"/>
    </xf>
    <xf numFmtId="0" fontId="9" fillId="10" borderId="1" xfId="3" applyFont="1" applyFill="1" applyBorder="1" applyAlignment="1">
      <alignment horizontal="center" vertical="center" wrapText="1"/>
    </xf>
    <xf numFmtId="164" fontId="5" fillId="10" borderId="1" xfId="3" applyNumberFormat="1" applyFont="1" applyFill="1" applyBorder="1" applyAlignment="1">
      <alignment horizontal="center" vertical="center" wrapText="1"/>
    </xf>
    <xf numFmtId="0" fontId="14" fillId="10" borderId="1" xfId="3" applyFont="1" applyFill="1" applyBorder="1" applyAlignment="1">
      <alignment horizontal="center" vertical="center" wrapText="1"/>
    </xf>
    <xf numFmtId="165" fontId="14" fillId="10" borderId="1" xfId="3" applyNumberFormat="1" applyFont="1" applyFill="1" applyBorder="1" applyAlignment="1">
      <alignment horizontal="center" vertical="center" wrapText="1"/>
    </xf>
    <xf numFmtId="0" fontId="14" fillId="2" borderId="0" xfId="3" applyFont="1" applyFill="1" applyAlignment="1">
      <alignment horizontal="center" vertical="center" wrapText="1"/>
    </xf>
    <xf numFmtId="0" fontId="14" fillId="10" borderId="0" xfId="3" applyFont="1" applyFill="1" applyAlignment="1">
      <alignment horizontal="center" vertical="center" wrapText="1"/>
    </xf>
    <xf numFmtId="0" fontId="14" fillId="4" borderId="0" xfId="3" applyFont="1" applyFill="1" applyAlignment="1">
      <alignment horizontal="center" vertical="center" wrapText="1"/>
    </xf>
    <xf numFmtId="0" fontId="9" fillId="0" borderId="1" xfId="3" applyFont="1" applyBorder="1" applyAlignment="1">
      <alignment horizontal="center" vertical="center" wrapText="1"/>
    </xf>
    <xf numFmtId="0" fontId="8" fillId="0" borderId="8" xfId="3" applyFont="1" applyBorder="1" applyAlignment="1">
      <alignment horizontal="left" vertical="top"/>
    </xf>
    <xf numFmtId="164" fontId="8" fillId="2" borderId="1" xfId="3" applyNumberFormat="1" applyFont="1" applyFill="1" applyBorder="1" applyAlignment="1">
      <alignment horizontal="center" vertical="center" wrapText="1"/>
    </xf>
    <xf numFmtId="165" fontId="14" fillId="0" borderId="1" xfId="3" applyNumberFormat="1" applyFont="1" applyBorder="1" applyAlignment="1">
      <alignment horizontal="center" vertical="center" wrapText="1"/>
    </xf>
    <xf numFmtId="0" fontId="14" fillId="2" borderId="1" xfId="3" applyFont="1" applyFill="1" applyBorder="1" applyAlignment="1">
      <alignment horizontal="left" vertical="center" wrapText="1"/>
    </xf>
    <xf numFmtId="0" fontId="8" fillId="0" borderId="8" xfId="3" applyFont="1" applyBorder="1" applyAlignment="1">
      <alignment horizontal="left" vertical="center"/>
    </xf>
    <xf numFmtId="0" fontId="14" fillId="2" borderId="1" xfId="3" applyFont="1" applyFill="1" applyBorder="1" applyAlignment="1">
      <alignment vertical="center" wrapText="1"/>
    </xf>
    <xf numFmtId="0" fontId="8" fillId="0" borderId="8" xfId="3" applyFont="1" applyBorder="1" applyAlignment="1">
      <alignment horizontal="left" vertical="center" wrapText="1"/>
    </xf>
    <xf numFmtId="0" fontId="8" fillId="0" borderId="9" xfId="3" applyFont="1" applyBorder="1" applyAlignment="1">
      <alignment horizontal="left" vertical="top"/>
    </xf>
    <xf numFmtId="0" fontId="9" fillId="0" borderId="2" xfId="3" applyFont="1" applyBorder="1" applyAlignment="1">
      <alignment horizontal="center" vertical="center" wrapText="1"/>
    </xf>
    <xf numFmtId="0" fontId="8" fillId="0" borderId="3" xfId="3" applyFont="1" applyBorder="1" applyAlignment="1">
      <alignment horizontal="left" vertical="top"/>
    </xf>
    <xf numFmtId="164" fontId="8" fillId="2" borderId="2" xfId="3" applyNumberFormat="1" applyFont="1" applyFill="1" applyBorder="1" applyAlignment="1">
      <alignment horizontal="center" vertical="center" wrapText="1"/>
    </xf>
    <xf numFmtId="165" fontId="14" fillId="0" borderId="2" xfId="3" applyNumberFormat="1" applyFont="1" applyBorder="1" applyAlignment="1">
      <alignment horizontal="center" vertical="center" wrapText="1"/>
    </xf>
    <xf numFmtId="0" fontId="14" fillId="2" borderId="2" xfId="3" applyFont="1" applyFill="1" applyBorder="1" applyAlignment="1">
      <alignment horizontal="left" vertical="center" wrapText="1"/>
    </xf>
    <xf numFmtId="0" fontId="9" fillId="2" borderId="4" xfId="3" applyFont="1" applyFill="1" applyBorder="1" applyAlignment="1">
      <alignment horizontal="center" vertical="center" wrapText="1"/>
    </xf>
    <xf numFmtId="164" fontId="5" fillId="6" borderId="1" xfId="3" applyNumberFormat="1" applyFont="1" applyFill="1" applyBorder="1" applyAlignment="1">
      <alignment horizontal="center" vertical="center" wrapText="1"/>
    </xf>
    <xf numFmtId="0" fontId="8" fillId="6" borderId="1" xfId="3" applyFont="1" applyFill="1" applyBorder="1" applyAlignment="1">
      <alignment horizontal="center" vertical="center" wrapText="1"/>
    </xf>
    <xf numFmtId="165" fontId="14" fillId="6" borderId="1" xfId="3" applyNumberFormat="1" applyFont="1" applyFill="1" applyBorder="1" applyAlignment="1">
      <alignment horizontal="center" vertical="center" wrapText="1"/>
    </xf>
    <xf numFmtId="0" fontId="14" fillId="12" borderId="1" xfId="3" applyFont="1" applyFill="1" applyBorder="1" applyAlignment="1">
      <alignment horizontal="center" vertical="center" wrapText="1"/>
    </xf>
    <xf numFmtId="0" fontId="8" fillId="0" borderId="1" xfId="3" applyFont="1" applyBorder="1" applyAlignment="1">
      <alignment horizontal="left" vertical="top"/>
    </xf>
    <xf numFmtId="0" fontId="9" fillId="2" borderId="1" xfId="3" applyFont="1" applyFill="1" applyBorder="1" applyAlignment="1">
      <alignment horizontal="center" vertical="center" wrapText="1"/>
    </xf>
    <xf numFmtId="0" fontId="8" fillId="0" borderId="1" xfId="3" applyFont="1" applyBorder="1" applyAlignment="1">
      <alignment horizontal="left" vertical="center"/>
    </xf>
    <xf numFmtId="0" fontId="8" fillId="2" borderId="1" xfId="3" applyFont="1" applyFill="1" applyBorder="1" applyAlignment="1">
      <alignment horizontal="center" vertical="center" wrapText="1"/>
    </xf>
    <xf numFmtId="165" fontId="14" fillId="2" borderId="1" xfId="3" applyNumberFormat="1" applyFont="1" applyFill="1" applyBorder="1" applyAlignment="1">
      <alignment horizontal="center" vertical="center" wrapText="1"/>
    </xf>
    <xf numFmtId="0" fontId="3" fillId="2" borderId="0" xfId="3" applyFont="1" applyFill="1"/>
    <xf numFmtId="0" fontId="14" fillId="2" borderId="1" xfId="3" applyFont="1" applyFill="1" applyBorder="1" applyAlignment="1">
      <alignment horizontal="center" vertical="center" wrapText="1"/>
    </xf>
    <xf numFmtId="0" fontId="14" fillId="2" borderId="2" xfId="3" applyFont="1" applyFill="1" applyBorder="1" applyAlignment="1">
      <alignment horizontal="center" vertical="center" wrapText="1"/>
    </xf>
    <xf numFmtId="0" fontId="8" fillId="2" borderId="0" xfId="3" applyFont="1" applyFill="1" applyAlignment="1">
      <alignment horizontal="center" vertical="center" wrapText="1"/>
    </xf>
    <xf numFmtId="4" fontId="17" fillId="8" borderId="1" xfId="3" applyNumberFormat="1" applyFont="1" applyFill="1" applyBorder="1" applyAlignment="1">
      <alignment horizontal="center" wrapText="1"/>
    </xf>
    <xf numFmtId="4" fontId="16" fillId="8" borderId="1" xfId="3" applyNumberFormat="1" applyFont="1" applyFill="1" applyBorder="1" applyAlignment="1">
      <alignment horizontal="center" wrapText="1"/>
    </xf>
    <xf numFmtId="164" fontId="5" fillId="7" borderId="1" xfId="3" applyNumberFormat="1" applyFont="1" applyFill="1" applyBorder="1" applyAlignment="1">
      <alignment horizontal="center" vertical="center" wrapText="1"/>
    </xf>
    <xf numFmtId="0" fontId="9" fillId="7" borderId="1" xfId="3" applyFont="1" applyFill="1" applyBorder="1" applyAlignment="1">
      <alignment horizontal="center" vertical="center" wrapText="1"/>
    </xf>
    <xf numFmtId="49" fontId="7" fillId="13" borderId="6" xfId="2" applyNumberFormat="1" applyFont="1" applyFill="1" applyBorder="1" applyAlignment="1">
      <alignment horizontal="left" vertical="center" wrapText="1"/>
    </xf>
    <xf numFmtId="0" fontId="14" fillId="7" borderId="1" xfId="3" applyFont="1" applyFill="1" applyBorder="1" applyAlignment="1">
      <alignment horizontal="center" vertical="center" wrapText="1"/>
    </xf>
    <xf numFmtId="165" fontId="14" fillId="7" borderId="1" xfId="3" applyNumberFormat="1" applyFont="1" applyFill="1" applyBorder="1" applyAlignment="1">
      <alignment horizontal="center" vertical="center" wrapText="1"/>
    </xf>
    <xf numFmtId="164" fontId="5" fillId="9" borderId="1" xfId="3" applyNumberFormat="1" applyFont="1" applyFill="1" applyBorder="1" applyAlignment="1">
      <alignment horizontal="center" vertical="center" wrapText="1"/>
    </xf>
    <xf numFmtId="49" fontId="9" fillId="0" borderId="1" xfId="3" applyNumberFormat="1" applyFont="1" applyBorder="1" applyAlignment="1">
      <alignment horizontal="center" vertical="center" wrapText="1"/>
    </xf>
    <xf numFmtId="4" fontId="14" fillId="0" borderId="0" xfId="3" applyNumberFormat="1" applyFont="1" applyAlignment="1">
      <alignment horizontal="center" vertical="center" wrapText="1"/>
    </xf>
    <xf numFmtId="0" fontId="14" fillId="10" borderId="1" xfId="3" applyFont="1" applyFill="1" applyBorder="1" applyAlignment="1">
      <alignment horizontal="left" vertical="top" wrapText="1"/>
    </xf>
    <xf numFmtId="49" fontId="7" fillId="11" borderId="6" xfId="2" applyNumberFormat="1" applyFont="1" applyFill="1" applyBorder="1" applyAlignment="1">
      <alignment vertical="center" wrapText="1"/>
    </xf>
    <xf numFmtId="0" fontId="17" fillId="3" borderId="1" xfId="3" applyFont="1" applyFill="1" applyBorder="1" applyAlignment="1">
      <alignment horizontal="center" wrapText="1"/>
    </xf>
    <xf numFmtId="0" fontId="21" fillId="3" borderId="1" xfId="3" applyFont="1" applyFill="1" applyBorder="1" applyAlignment="1">
      <alignment horizontal="center" wrapText="1"/>
    </xf>
    <xf numFmtId="0" fontId="13" fillId="0" borderId="0" xfId="3" applyFont="1" applyBorder="1" applyAlignment="1">
      <alignment horizontal="right" vertical="center" wrapText="1"/>
    </xf>
    <xf numFmtId="0" fontId="13" fillId="0" borderId="0" xfId="3" applyFont="1" applyBorder="1" applyAlignment="1">
      <alignment horizontal="right" vertical="center"/>
    </xf>
    <xf numFmtId="0" fontId="4" fillId="0" borderId="0" xfId="3" applyFont="1" applyAlignment="1">
      <alignment horizontal="center" vertical="top" wrapText="1"/>
    </xf>
    <xf numFmtId="0" fontId="11" fillId="0" borderId="1" xfId="3" applyFont="1" applyBorder="1" applyAlignment="1">
      <alignment horizontal="center" vertical="center" wrapText="1"/>
    </xf>
    <xf numFmtId="0" fontId="11" fillId="0" borderId="2" xfId="3" applyFont="1" applyBorder="1" applyAlignment="1">
      <alignment horizontal="center" vertical="center" textRotation="90" wrapText="1"/>
    </xf>
    <xf numFmtId="0" fontId="11" fillId="0" borderId="7" xfId="3" applyFont="1" applyBorder="1" applyAlignment="1">
      <alignment horizontal="center" vertical="center" textRotation="90" wrapText="1"/>
    </xf>
    <xf numFmtId="0" fontId="11" fillId="0" borderId="4" xfId="3" applyFont="1" applyBorder="1" applyAlignment="1">
      <alignment horizontal="center" vertical="center" textRotation="90" wrapText="1"/>
    </xf>
    <xf numFmtId="0" fontId="22" fillId="3" borderId="9" xfId="3" applyFont="1" applyFill="1" applyBorder="1" applyAlignment="1">
      <alignment horizontal="center" wrapText="1"/>
    </xf>
    <xf numFmtId="0" fontId="23" fillId="3" borderId="11" xfId="3" applyFont="1" applyFill="1" applyBorder="1" applyAlignment="1">
      <alignment horizontal="center" wrapText="1"/>
    </xf>
    <xf numFmtId="0" fontId="23" fillId="3" borderId="5" xfId="3" applyFont="1" applyFill="1" applyBorder="1" applyAlignment="1">
      <alignment horizontal="center" wrapText="1"/>
    </xf>
    <xf numFmtId="0" fontId="9" fillId="2" borderId="7" xfId="3" applyFont="1" applyFill="1" applyBorder="1" applyAlignment="1">
      <alignment horizontal="center" vertical="center" wrapText="1"/>
    </xf>
    <xf numFmtId="0" fontId="9" fillId="2" borderId="4" xfId="3" applyFont="1" applyFill="1" applyBorder="1" applyAlignment="1">
      <alignment horizontal="center" vertical="center" wrapText="1"/>
    </xf>
    <xf numFmtId="49" fontId="9" fillId="0" borderId="1" xfId="3" applyNumberFormat="1" applyFont="1" applyBorder="1" applyAlignment="1">
      <alignment horizontal="center" vertical="center" wrapText="1"/>
    </xf>
  </cellXfs>
  <cellStyles count="5">
    <cellStyle name="Excel Built-in Normal" xfId="2"/>
    <cellStyle name="Обычный" xfId="0" builtinId="0"/>
    <cellStyle name="Обычный 2" xfId="1"/>
    <cellStyle name="Обычный 2 2" xfId="4"/>
    <cellStyle name="Обычн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53"/>
  <sheetViews>
    <sheetView tabSelected="1" view="pageBreakPreview" zoomScaleNormal="100" zoomScaleSheetLayoutView="100" workbookViewId="0">
      <selection activeCell="K25" sqref="K25"/>
    </sheetView>
  </sheetViews>
  <sheetFormatPr defaultColWidth="9.140625" defaultRowHeight="12.75" outlineLevelRow="1" x14ac:dyDescent="0.2"/>
  <cols>
    <col min="1" max="1" width="6.28515625" style="5" customWidth="1"/>
    <col min="2" max="2" width="58.28515625" style="5" customWidth="1"/>
    <col min="3" max="3" width="8.28515625" style="5" customWidth="1"/>
    <col min="4" max="4" width="6.28515625" style="5" customWidth="1"/>
    <col min="5" max="5" width="9.7109375" style="5" customWidth="1"/>
    <col min="6" max="6" width="20.7109375" style="5" customWidth="1"/>
    <col min="7" max="7" width="6" style="5" customWidth="1"/>
    <col min="8" max="8" width="5.85546875" style="5" customWidth="1"/>
    <col min="9" max="9" width="16.7109375" style="5" customWidth="1"/>
    <col min="10" max="10" width="16.85546875" style="5" customWidth="1"/>
    <col min="11" max="11" width="35" style="5" customWidth="1"/>
    <col min="12" max="16384" width="9.140625" style="5"/>
  </cols>
  <sheetData>
    <row r="1" spans="1:14" ht="12.75" customHeight="1" x14ac:dyDescent="0.2">
      <c r="A1" s="75" t="s">
        <v>83</v>
      </c>
      <c r="B1" s="76"/>
      <c r="C1" s="76"/>
      <c r="D1" s="76"/>
      <c r="E1" s="76"/>
      <c r="F1" s="76"/>
      <c r="G1" s="76"/>
      <c r="H1" s="76"/>
      <c r="I1" s="76"/>
      <c r="J1" s="76"/>
      <c r="K1" s="76"/>
    </row>
    <row r="2" spans="1:14" ht="8.25" customHeight="1" x14ac:dyDescent="0.2">
      <c r="A2" s="76"/>
      <c r="B2" s="76"/>
      <c r="C2" s="76"/>
      <c r="D2" s="76"/>
      <c r="E2" s="76"/>
      <c r="F2" s="76"/>
      <c r="G2" s="76"/>
      <c r="H2" s="76"/>
      <c r="I2" s="76"/>
      <c r="J2" s="76"/>
      <c r="K2" s="76"/>
    </row>
    <row r="3" spans="1:14" ht="12.75" hidden="1" customHeight="1" x14ac:dyDescent="0.2">
      <c r="A3" s="76"/>
      <c r="B3" s="76"/>
      <c r="C3" s="76"/>
      <c r="D3" s="76"/>
      <c r="E3" s="76"/>
      <c r="F3" s="76"/>
      <c r="G3" s="76"/>
      <c r="H3" s="76"/>
      <c r="I3" s="76"/>
      <c r="J3" s="76"/>
      <c r="K3" s="76"/>
    </row>
    <row r="4" spans="1:14" ht="53.25" customHeight="1" x14ac:dyDescent="0.2">
      <c r="A4" s="76"/>
      <c r="B4" s="76"/>
      <c r="C4" s="76"/>
      <c r="D4" s="76"/>
      <c r="E4" s="76"/>
      <c r="F4" s="76"/>
      <c r="G4" s="76"/>
      <c r="H4" s="76"/>
      <c r="I4" s="76"/>
      <c r="J4" s="76"/>
      <c r="K4" s="76"/>
    </row>
    <row r="5" spans="1:14" ht="1.5" customHeight="1" x14ac:dyDescent="0.2">
      <c r="A5" s="76"/>
      <c r="B5" s="76"/>
      <c r="C5" s="76"/>
      <c r="D5" s="76"/>
      <c r="E5" s="76"/>
      <c r="F5" s="76"/>
      <c r="G5" s="76"/>
      <c r="H5" s="76"/>
      <c r="I5" s="76"/>
      <c r="J5" s="76"/>
      <c r="K5" s="76"/>
    </row>
    <row r="6" spans="1:14" ht="18" customHeight="1" x14ac:dyDescent="0.2">
      <c r="A6" s="77" t="s">
        <v>77</v>
      </c>
      <c r="B6" s="77"/>
      <c r="C6" s="77"/>
      <c r="D6" s="77"/>
      <c r="E6" s="77"/>
      <c r="F6" s="77"/>
      <c r="G6" s="77"/>
      <c r="H6" s="77"/>
      <c r="I6" s="77"/>
      <c r="J6" s="77"/>
      <c r="K6" s="77"/>
    </row>
    <row r="8" spans="1:14" s="6" customFormat="1" ht="15.75" customHeight="1" x14ac:dyDescent="0.25">
      <c r="A8" s="78" t="s">
        <v>34</v>
      </c>
      <c r="B8" s="78" t="s">
        <v>35</v>
      </c>
      <c r="C8" s="79" t="s">
        <v>36</v>
      </c>
      <c r="D8" s="79" t="s">
        <v>37</v>
      </c>
      <c r="E8" s="79" t="s">
        <v>38</v>
      </c>
      <c r="F8" s="78" t="s">
        <v>39</v>
      </c>
      <c r="G8" s="78"/>
      <c r="H8" s="78"/>
      <c r="I8" s="78"/>
      <c r="J8" s="78"/>
      <c r="K8" s="78" t="s">
        <v>40</v>
      </c>
    </row>
    <row r="9" spans="1:14" s="6" customFormat="1" ht="15.75" x14ac:dyDescent="0.25">
      <c r="A9" s="78"/>
      <c r="B9" s="78"/>
      <c r="C9" s="80"/>
      <c r="D9" s="80"/>
      <c r="E9" s="80"/>
      <c r="F9" s="78" t="s">
        <v>0</v>
      </c>
      <c r="G9" s="78" t="s">
        <v>41</v>
      </c>
      <c r="H9" s="78"/>
      <c r="I9" s="78"/>
      <c r="J9" s="78"/>
      <c r="K9" s="78"/>
    </row>
    <row r="10" spans="1:14" s="6" customFormat="1" ht="19.5" customHeight="1" x14ac:dyDescent="0.25">
      <c r="A10" s="78"/>
      <c r="B10" s="78"/>
      <c r="C10" s="80"/>
      <c r="D10" s="80"/>
      <c r="E10" s="80"/>
      <c r="F10" s="78"/>
      <c r="G10" s="79" t="s">
        <v>42</v>
      </c>
      <c r="H10" s="79" t="s">
        <v>43</v>
      </c>
      <c r="I10" s="78" t="s">
        <v>44</v>
      </c>
      <c r="J10" s="78"/>
      <c r="K10" s="78"/>
    </row>
    <row r="11" spans="1:14" s="6" customFormat="1" ht="48.75" customHeight="1" x14ac:dyDescent="0.25">
      <c r="A11" s="78"/>
      <c r="B11" s="78"/>
      <c r="C11" s="81"/>
      <c r="D11" s="81"/>
      <c r="E11" s="81"/>
      <c r="F11" s="78"/>
      <c r="G11" s="81"/>
      <c r="H11" s="81"/>
      <c r="I11" s="7" t="s">
        <v>45</v>
      </c>
      <c r="J11" s="7" t="s">
        <v>46</v>
      </c>
      <c r="K11" s="78"/>
    </row>
    <row r="12" spans="1:14" s="10" customFormat="1" ht="15.75" x14ac:dyDescent="0.25">
      <c r="A12" s="8">
        <v>1</v>
      </c>
      <c r="B12" s="9">
        <v>2</v>
      </c>
      <c r="C12" s="8">
        <v>3</v>
      </c>
      <c r="D12" s="8">
        <v>4</v>
      </c>
      <c r="E12" s="8">
        <v>5</v>
      </c>
      <c r="F12" s="8">
        <v>6</v>
      </c>
      <c r="G12" s="8">
        <v>7</v>
      </c>
      <c r="H12" s="8">
        <v>8</v>
      </c>
      <c r="I12" s="8">
        <v>9</v>
      </c>
      <c r="J12" s="8">
        <v>10</v>
      </c>
      <c r="K12" s="8">
        <v>11</v>
      </c>
    </row>
    <row r="13" spans="1:14" s="10" customFormat="1" ht="21" customHeight="1" x14ac:dyDescent="0.3">
      <c r="A13" s="82" t="s">
        <v>74</v>
      </c>
      <c r="B13" s="83"/>
      <c r="C13" s="83"/>
      <c r="D13" s="83"/>
      <c r="E13" s="83"/>
      <c r="F13" s="83"/>
      <c r="G13" s="83"/>
      <c r="H13" s="83"/>
      <c r="I13" s="83"/>
      <c r="J13" s="83"/>
      <c r="K13" s="84"/>
    </row>
    <row r="14" spans="1:14" ht="18.75" x14ac:dyDescent="0.3">
      <c r="A14" s="73"/>
      <c r="B14" s="74"/>
      <c r="C14" s="74"/>
      <c r="D14" s="74"/>
      <c r="E14" s="74"/>
      <c r="F14" s="74"/>
      <c r="G14" s="74"/>
      <c r="H14" s="74"/>
      <c r="I14" s="74"/>
      <c r="J14" s="74"/>
      <c r="K14" s="74"/>
    </row>
    <row r="15" spans="1:14" s="17" customFormat="1" ht="18.75" x14ac:dyDescent="0.3">
      <c r="A15" s="11"/>
      <c r="B15" s="12" t="s">
        <v>47</v>
      </c>
      <c r="C15" s="13"/>
      <c r="D15" s="14"/>
      <c r="E15" s="14"/>
      <c r="F15" s="61">
        <f>F16</f>
        <v>30000</v>
      </c>
      <c r="G15" s="62"/>
      <c r="H15" s="62"/>
      <c r="I15" s="61">
        <f>F15</f>
        <v>30000</v>
      </c>
      <c r="J15" s="15"/>
      <c r="K15" s="16"/>
      <c r="L15" s="57"/>
      <c r="M15" s="57"/>
      <c r="N15" s="57"/>
    </row>
    <row r="16" spans="1:14" s="25" customFormat="1" ht="15.75" thickBot="1" x14ac:dyDescent="0.3">
      <c r="A16" s="18"/>
      <c r="B16" s="19" t="s">
        <v>48</v>
      </c>
      <c r="C16" s="20" t="s">
        <v>1</v>
      </c>
      <c r="D16" s="21" t="s">
        <v>2</v>
      </c>
      <c r="E16" s="22">
        <v>2021</v>
      </c>
      <c r="F16" s="68">
        <f>F17+F18+F39</f>
        <v>30000</v>
      </c>
      <c r="G16" s="24"/>
      <c r="H16" s="24"/>
      <c r="I16" s="68">
        <f>I17+I18+I39</f>
        <v>30000</v>
      </c>
      <c r="J16" s="23"/>
      <c r="K16" s="24"/>
      <c r="L16" s="60"/>
      <c r="M16" s="60"/>
      <c r="N16" s="60"/>
    </row>
    <row r="17" spans="1:14" s="31" customFormat="1" ht="51.75" customHeight="1" thickBot="1" x14ac:dyDescent="0.3">
      <c r="A17" s="26"/>
      <c r="B17" s="72" t="s">
        <v>3</v>
      </c>
      <c r="C17" s="85"/>
      <c r="D17" s="85"/>
      <c r="E17" s="85"/>
      <c r="F17" s="27">
        <v>13200</v>
      </c>
      <c r="G17" s="28"/>
      <c r="H17" s="28"/>
      <c r="I17" s="27">
        <v>13200</v>
      </c>
      <c r="J17" s="29"/>
      <c r="K17" s="71" t="s">
        <v>78</v>
      </c>
      <c r="L17" s="30"/>
      <c r="M17" s="30"/>
      <c r="N17" s="30"/>
    </row>
    <row r="18" spans="1:14" s="32" customFormat="1" ht="16.5" thickBot="1" x14ac:dyDescent="0.3">
      <c r="A18" s="64"/>
      <c r="B18" s="65" t="s">
        <v>4</v>
      </c>
      <c r="C18" s="85"/>
      <c r="D18" s="85"/>
      <c r="E18" s="85"/>
      <c r="F18" s="63">
        <f>SUM(F19:F37)</f>
        <v>8380</v>
      </c>
      <c r="G18" s="66"/>
      <c r="H18" s="66"/>
      <c r="I18" s="63">
        <f t="shared" ref="I18:I53" si="0">F18</f>
        <v>8380</v>
      </c>
      <c r="J18" s="67"/>
      <c r="K18" s="66"/>
      <c r="L18" s="30"/>
      <c r="M18" s="30"/>
      <c r="N18" s="30"/>
    </row>
    <row r="19" spans="1:14" s="6" customFormat="1" ht="36" x14ac:dyDescent="0.25">
      <c r="A19" s="33"/>
      <c r="B19" s="34" t="s">
        <v>5</v>
      </c>
      <c r="C19" s="85"/>
      <c r="D19" s="85"/>
      <c r="E19" s="85"/>
      <c r="F19" s="35">
        <v>5000</v>
      </c>
      <c r="G19" s="58"/>
      <c r="H19" s="58"/>
      <c r="I19" s="35">
        <f t="shared" si="0"/>
        <v>5000</v>
      </c>
      <c r="J19" s="36"/>
      <c r="K19" s="37" t="s">
        <v>64</v>
      </c>
    </row>
    <row r="20" spans="1:14" s="6" customFormat="1" ht="15" x14ac:dyDescent="0.25">
      <c r="A20" s="33"/>
      <c r="B20" s="34" t="s">
        <v>75</v>
      </c>
      <c r="C20" s="85"/>
      <c r="D20" s="85"/>
      <c r="E20" s="85"/>
      <c r="F20" s="35">
        <v>250</v>
      </c>
      <c r="G20" s="58"/>
      <c r="H20" s="58"/>
      <c r="I20" s="35">
        <f t="shared" si="0"/>
        <v>250</v>
      </c>
      <c r="J20" s="36"/>
      <c r="K20" s="37" t="s">
        <v>68</v>
      </c>
    </row>
    <row r="21" spans="1:14" s="6" customFormat="1" ht="15" x14ac:dyDescent="0.25">
      <c r="A21" s="33"/>
      <c r="B21" s="38" t="s">
        <v>6</v>
      </c>
      <c r="C21" s="85"/>
      <c r="D21" s="85"/>
      <c r="E21" s="85"/>
      <c r="F21" s="35">
        <v>250</v>
      </c>
      <c r="G21" s="58"/>
      <c r="H21" s="58"/>
      <c r="I21" s="35">
        <f t="shared" si="0"/>
        <v>250</v>
      </c>
      <c r="J21" s="36"/>
      <c r="K21" s="37" t="s">
        <v>68</v>
      </c>
      <c r="M21" s="70"/>
    </row>
    <row r="22" spans="1:14" s="6" customFormat="1" ht="15" x14ac:dyDescent="0.25">
      <c r="A22" s="33"/>
      <c r="B22" s="38" t="s">
        <v>7</v>
      </c>
      <c r="C22" s="85"/>
      <c r="D22" s="85"/>
      <c r="E22" s="85"/>
      <c r="F22" s="35">
        <v>315</v>
      </c>
      <c r="G22" s="58"/>
      <c r="H22" s="58"/>
      <c r="I22" s="35">
        <f t="shared" si="0"/>
        <v>315</v>
      </c>
      <c r="J22" s="36"/>
      <c r="K22" s="37" t="s">
        <v>69</v>
      </c>
    </row>
    <row r="23" spans="1:14" s="6" customFormat="1" ht="15" x14ac:dyDescent="0.25">
      <c r="A23" s="33"/>
      <c r="B23" s="34" t="s">
        <v>8</v>
      </c>
      <c r="C23" s="85"/>
      <c r="D23" s="85"/>
      <c r="E23" s="85"/>
      <c r="F23" s="35">
        <v>110</v>
      </c>
      <c r="G23" s="58"/>
      <c r="H23" s="58"/>
      <c r="I23" s="35">
        <f t="shared" si="0"/>
        <v>110</v>
      </c>
      <c r="J23" s="36"/>
      <c r="K23" s="39" t="s">
        <v>81</v>
      </c>
      <c r="M23" s="70"/>
    </row>
    <row r="24" spans="1:14" s="6" customFormat="1" ht="15" x14ac:dyDescent="0.25">
      <c r="A24" s="33"/>
      <c r="B24" s="34" t="s">
        <v>65</v>
      </c>
      <c r="C24" s="85"/>
      <c r="D24" s="85"/>
      <c r="E24" s="85"/>
      <c r="F24" s="35">
        <v>100</v>
      </c>
      <c r="G24" s="58"/>
      <c r="H24" s="58"/>
      <c r="I24" s="35">
        <f t="shared" si="0"/>
        <v>100</v>
      </c>
      <c r="J24" s="36"/>
      <c r="K24" s="39" t="s">
        <v>49</v>
      </c>
    </row>
    <row r="25" spans="1:14" s="6" customFormat="1" ht="15" x14ac:dyDescent="0.25">
      <c r="A25" s="33"/>
      <c r="B25" s="34" t="s">
        <v>66</v>
      </c>
      <c r="C25" s="85"/>
      <c r="D25" s="85"/>
      <c r="E25" s="85"/>
      <c r="F25" s="35">
        <v>20</v>
      </c>
      <c r="G25" s="58"/>
      <c r="H25" s="58"/>
      <c r="I25" s="35">
        <f t="shared" si="0"/>
        <v>20</v>
      </c>
      <c r="J25" s="36"/>
      <c r="K25" s="39" t="s">
        <v>72</v>
      </c>
      <c r="M25" s="70"/>
    </row>
    <row r="26" spans="1:14" s="6" customFormat="1" ht="30" x14ac:dyDescent="0.25">
      <c r="A26" s="33"/>
      <c r="B26" s="40" t="s">
        <v>50</v>
      </c>
      <c r="C26" s="85"/>
      <c r="D26" s="85"/>
      <c r="E26" s="85"/>
      <c r="F26" s="35">
        <v>352</v>
      </c>
      <c r="G26" s="58"/>
      <c r="H26" s="58"/>
      <c r="I26" s="35">
        <f t="shared" si="0"/>
        <v>352</v>
      </c>
      <c r="J26" s="36"/>
      <c r="K26" s="39" t="s">
        <v>49</v>
      </c>
    </row>
    <row r="27" spans="1:14" s="6" customFormat="1" ht="15" x14ac:dyDescent="0.25">
      <c r="A27" s="33"/>
      <c r="B27" s="34" t="s">
        <v>9</v>
      </c>
      <c r="C27" s="85"/>
      <c r="D27" s="85"/>
      <c r="E27" s="85"/>
      <c r="F27" s="35">
        <v>23</v>
      </c>
      <c r="G27" s="58"/>
      <c r="H27" s="58"/>
      <c r="I27" s="35">
        <f t="shared" si="0"/>
        <v>23</v>
      </c>
      <c r="J27" s="36"/>
      <c r="K27" s="39" t="s">
        <v>51</v>
      </c>
      <c r="M27" s="70"/>
    </row>
    <row r="28" spans="1:14" s="6" customFormat="1" ht="24" x14ac:dyDescent="0.25">
      <c r="A28" s="33"/>
      <c r="B28" s="34" t="s">
        <v>10</v>
      </c>
      <c r="C28" s="85"/>
      <c r="D28" s="85"/>
      <c r="E28" s="85"/>
      <c r="F28" s="35">
        <v>30</v>
      </c>
      <c r="G28" s="58"/>
      <c r="H28" s="58"/>
      <c r="I28" s="35">
        <f t="shared" si="0"/>
        <v>30</v>
      </c>
      <c r="J28" s="36"/>
      <c r="K28" s="39" t="s">
        <v>52</v>
      </c>
    </row>
    <row r="29" spans="1:14" s="6" customFormat="1" ht="36" x14ac:dyDescent="0.25">
      <c r="A29" s="33"/>
      <c r="B29" s="38" t="s">
        <v>11</v>
      </c>
      <c r="C29" s="85"/>
      <c r="D29" s="85"/>
      <c r="E29" s="85"/>
      <c r="F29" s="35">
        <v>30</v>
      </c>
      <c r="G29" s="58"/>
      <c r="H29" s="58"/>
      <c r="I29" s="35">
        <f t="shared" si="0"/>
        <v>30</v>
      </c>
      <c r="J29" s="36"/>
      <c r="K29" s="37" t="s">
        <v>53</v>
      </c>
      <c r="M29" s="70"/>
    </row>
    <row r="30" spans="1:14" s="6" customFormat="1" ht="36" x14ac:dyDescent="0.25">
      <c r="A30" s="33"/>
      <c r="B30" s="38" t="s">
        <v>12</v>
      </c>
      <c r="C30" s="85"/>
      <c r="D30" s="85"/>
      <c r="E30" s="85"/>
      <c r="F30" s="35">
        <v>300</v>
      </c>
      <c r="G30" s="58"/>
      <c r="H30" s="58"/>
      <c r="I30" s="35">
        <f t="shared" si="0"/>
        <v>300</v>
      </c>
      <c r="J30" s="36"/>
      <c r="K30" s="37" t="s">
        <v>54</v>
      </c>
    </row>
    <row r="31" spans="1:14" s="6" customFormat="1" ht="125.25" customHeight="1" x14ac:dyDescent="0.25">
      <c r="A31" s="33"/>
      <c r="B31" s="40" t="s">
        <v>13</v>
      </c>
      <c r="C31" s="85"/>
      <c r="D31" s="85"/>
      <c r="E31" s="85"/>
      <c r="F31" s="35">
        <v>200</v>
      </c>
      <c r="G31" s="58"/>
      <c r="H31" s="58"/>
      <c r="I31" s="35">
        <f t="shared" si="0"/>
        <v>200</v>
      </c>
      <c r="J31" s="36"/>
      <c r="K31" s="39" t="s">
        <v>76</v>
      </c>
    </row>
    <row r="32" spans="1:14" s="6" customFormat="1" ht="24" x14ac:dyDescent="0.25">
      <c r="A32" s="33"/>
      <c r="B32" s="34" t="s">
        <v>14</v>
      </c>
      <c r="C32" s="85"/>
      <c r="D32" s="85"/>
      <c r="E32" s="85"/>
      <c r="F32" s="35">
        <v>150</v>
      </c>
      <c r="G32" s="58"/>
      <c r="H32" s="58"/>
      <c r="I32" s="35">
        <f t="shared" si="0"/>
        <v>150</v>
      </c>
      <c r="J32" s="36"/>
      <c r="K32" s="39" t="s">
        <v>73</v>
      </c>
    </row>
    <row r="33" spans="1:11" s="6" customFormat="1" ht="36" x14ac:dyDescent="0.25">
      <c r="A33" s="33"/>
      <c r="B33" s="34" t="s">
        <v>15</v>
      </c>
      <c r="C33" s="85"/>
      <c r="D33" s="85"/>
      <c r="E33" s="85"/>
      <c r="F33" s="35">
        <v>50</v>
      </c>
      <c r="G33" s="58"/>
      <c r="H33" s="58"/>
      <c r="I33" s="35">
        <f t="shared" si="0"/>
        <v>50</v>
      </c>
      <c r="J33" s="36"/>
      <c r="K33" s="39" t="s">
        <v>55</v>
      </c>
    </row>
    <row r="34" spans="1:11" s="6" customFormat="1" ht="108" x14ac:dyDescent="0.25">
      <c r="A34" s="33"/>
      <c r="B34" s="40" t="s">
        <v>16</v>
      </c>
      <c r="C34" s="85"/>
      <c r="D34" s="85"/>
      <c r="E34" s="85"/>
      <c r="F34" s="35">
        <v>400</v>
      </c>
      <c r="G34" s="58"/>
      <c r="H34" s="58"/>
      <c r="I34" s="35">
        <f t="shared" si="0"/>
        <v>400</v>
      </c>
      <c r="J34" s="36"/>
      <c r="K34" s="37" t="s">
        <v>56</v>
      </c>
    </row>
    <row r="35" spans="1:11" s="6" customFormat="1" ht="15" x14ac:dyDescent="0.25">
      <c r="A35" s="33"/>
      <c r="B35" s="41" t="s">
        <v>17</v>
      </c>
      <c r="C35" s="85"/>
      <c r="D35" s="85"/>
      <c r="E35" s="85"/>
      <c r="F35" s="35">
        <v>300</v>
      </c>
      <c r="G35" s="58"/>
      <c r="H35" s="58"/>
      <c r="I35" s="35">
        <f t="shared" si="0"/>
        <v>300</v>
      </c>
      <c r="J35" s="36"/>
      <c r="K35" s="37"/>
    </row>
    <row r="36" spans="1:11" s="6" customFormat="1" ht="15" x14ac:dyDescent="0.25">
      <c r="A36" s="33"/>
      <c r="B36" s="41" t="s">
        <v>18</v>
      </c>
      <c r="C36" s="85"/>
      <c r="D36" s="85"/>
      <c r="E36" s="85"/>
      <c r="F36" s="35">
        <v>400</v>
      </c>
      <c r="G36" s="58"/>
      <c r="H36" s="58"/>
      <c r="I36" s="35">
        <f t="shared" si="0"/>
        <v>400</v>
      </c>
      <c r="J36" s="36"/>
      <c r="K36" s="37" t="s">
        <v>57</v>
      </c>
    </row>
    <row r="37" spans="1:11" s="6" customFormat="1" ht="48" x14ac:dyDescent="0.25">
      <c r="A37" s="42"/>
      <c r="B37" s="43" t="s">
        <v>19</v>
      </c>
      <c r="C37" s="86"/>
      <c r="D37" s="86"/>
      <c r="E37" s="86"/>
      <c r="F37" s="44">
        <v>100</v>
      </c>
      <c r="G37" s="59"/>
      <c r="H37" s="59"/>
      <c r="I37" s="35">
        <f t="shared" si="0"/>
        <v>100</v>
      </c>
      <c r="J37" s="45"/>
      <c r="K37" s="46" t="s">
        <v>71</v>
      </c>
    </row>
    <row r="38" spans="1:11" s="6" customFormat="1" ht="24" x14ac:dyDescent="0.25">
      <c r="A38" s="42"/>
      <c r="B38" s="43" t="s">
        <v>70</v>
      </c>
      <c r="C38" s="47"/>
      <c r="D38" s="47"/>
      <c r="E38" s="47"/>
      <c r="F38" s="44">
        <v>9</v>
      </c>
      <c r="G38" s="59"/>
      <c r="H38" s="59"/>
      <c r="I38" s="35">
        <f t="shared" si="0"/>
        <v>9</v>
      </c>
      <c r="J38" s="45"/>
      <c r="K38" s="46" t="s">
        <v>80</v>
      </c>
    </row>
    <row r="39" spans="1:11" s="6" customFormat="1" ht="16.5" customHeight="1" x14ac:dyDescent="0.25">
      <c r="A39" s="33"/>
      <c r="B39" s="1" t="s">
        <v>20</v>
      </c>
      <c r="C39" s="87" t="s">
        <v>1</v>
      </c>
      <c r="D39" s="87" t="s">
        <v>2</v>
      </c>
      <c r="E39" s="87" t="s">
        <v>63</v>
      </c>
      <c r="F39" s="48">
        <f>SUM(F40:F53)</f>
        <v>8420</v>
      </c>
      <c r="G39" s="49"/>
      <c r="H39" s="49"/>
      <c r="I39" s="48">
        <f t="shared" si="0"/>
        <v>8420</v>
      </c>
      <c r="J39" s="50"/>
      <c r="K39" s="51"/>
    </row>
    <row r="40" spans="1:11" s="6" customFormat="1" ht="15" outlineLevel="1" x14ac:dyDescent="0.25">
      <c r="A40" s="33"/>
      <c r="B40" s="2" t="s">
        <v>21</v>
      </c>
      <c r="C40" s="87"/>
      <c r="D40" s="87"/>
      <c r="E40" s="87"/>
      <c r="F40" s="35">
        <v>100</v>
      </c>
      <c r="G40" s="55"/>
      <c r="H40" s="55"/>
      <c r="I40" s="35">
        <f t="shared" si="0"/>
        <v>100</v>
      </c>
      <c r="J40" s="36"/>
      <c r="K40" s="37" t="s">
        <v>58</v>
      </c>
    </row>
    <row r="41" spans="1:11" s="6" customFormat="1" ht="15" outlineLevel="1" x14ac:dyDescent="0.25">
      <c r="A41" s="33"/>
      <c r="B41" s="2" t="s">
        <v>22</v>
      </c>
      <c r="C41" s="87"/>
      <c r="D41" s="87"/>
      <c r="E41" s="87"/>
      <c r="F41" s="35">
        <v>500</v>
      </c>
      <c r="G41" s="55"/>
      <c r="H41" s="55"/>
      <c r="I41" s="35">
        <f t="shared" si="0"/>
        <v>500</v>
      </c>
      <c r="J41" s="36"/>
      <c r="K41" s="37" t="s">
        <v>59</v>
      </c>
    </row>
    <row r="42" spans="1:11" s="6" customFormat="1" ht="15" x14ac:dyDescent="0.25">
      <c r="A42" s="33"/>
      <c r="B42" s="52" t="s">
        <v>23</v>
      </c>
      <c r="C42" s="87"/>
      <c r="D42" s="87"/>
      <c r="E42" s="87"/>
      <c r="F42" s="35">
        <v>300</v>
      </c>
      <c r="G42" s="55"/>
      <c r="H42" s="55"/>
      <c r="I42" s="35">
        <f t="shared" si="0"/>
        <v>300</v>
      </c>
      <c r="J42" s="36"/>
      <c r="K42" s="37" t="s">
        <v>60</v>
      </c>
    </row>
    <row r="43" spans="1:11" s="6" customFormat="1" ht="24.75" customHeight="1" x14ac:dyDescent="0.25">
      <c r="A43" s="53"/>
      <c r="B43" s="54" t="s">
        <v>24</v>
      </c>
      <c r="C43" s="87"/>
      <c r="D43" s="87"/>
      <c r="E43" s="87"/>
      <c r="F43" s="35">
        <v>300</v>
      </c>
      <c r="G43" s="55"/>
      <c r="H43" s="55"/>
      <c r="I43" s="35">
        <f t="shared" si="0"/>
        <v>300</v>
      </c>
      <c r="J43" s="36"/>
      <c r="K43" s="37" t="s">
        <v>79</v>
      </c>
    </row>
    <row r="44" spans="1:11" s="6" customFormat="1" ht="15" x14ac:dyDescent="0.25">
      <c r="A44" s="53"/>
      <c r="B44" s="54" t="s">
        <v>25</v>
      </c>
      <c r="C44" s="87"/>
      <c r="D44" s="87"/>
      <c r="E44" s="87"/>
      <c r="F44" s="35">
        <v>6000</v>
      </c>
      <c r="G44" s="55"/>
      <c r="H44" s="55"/>
      <c r="I44" s="35">
        <f t="shared" si="0"/>
        <v>6000</v>
      </c>
      <c r="J44" s="36"/>
      <c r="K44" s="37" t="s">
        <v>82</v>
      </c>
    </row>
    <row r="45" spans="1:11" s="6" customFormat="1" ht="15" x14ac:dyDescent="0.25">
      <c r="A45" s="53"/>
      <c r="B45" s="52" t="s">
        <v>26</v>
      </c>
      <c r="C45" s="87"/>
      <c r="D45" s="87"/>
      <c r="E45" s="87"/>
      <c r="F45" s="35">
        <v>300</v>
      </c>
      <c r="G45" s="55"/>
      <c r="H45" s="55"/>
      <c r="I45" s="35">
        <f t="shared" si="0"/>
        <v>300</v>
      </c>
      <c r="J45" s="36"/>
      <c r="K45" s="37" t="s">
        <v>57</v>
      </c>
    </row>
    <row r="46" spans="1:11" s="6" customFormat="1" ht="15" x14ac:dyDescent="0.25">
      <c r="A46" s="53"/>
      <c r="B46" s="52" t="s">
        <v>27</v>
      </c>
      <c r="C46" s="87"/>
      <c r="D46" s="87"/>
      <c r="E46" s="87"/>
      <c r="F46" s="35">
        <v>500</v>
      </c>
      <c r="G46" s="55"/>
      <c r="H46" s="55"/>
      <c r="I46" s="35">
        <f t="shared" si="0"/>
        <v>500</v>
      </c>
      <c r="J46" s="36"/>
      <c r="K46" s="37" t="s">
        <v>57</v>
      </c>
    </row>
    <row r="47" spans="1:11" s="6" customFormat="1" ht="15" x14ac:dyDescent="0.25">
      <c r="A47" s="53"/>
      <c r="B47" s="3" t="s">
        <v>28</v>
      </c>
      <c r="C47" s="87"/>
      <c r="D47" s="87"/>
      <c r="E47" s="87"/>
      <c r="F47" s="35">
        <v>60</v>
      </c>
      <c r="G47" s="55"/>
      <c r="H47" s="55"/>
      <c r="I47" s="35">
        <f t="shared" si="0"/>
        <v>60</v>
      </c>
      <c r="J47" s="36"/>
      <c r="K47" s="37" t="s">
        <v>49</v>
      </c>
    </row>
    <row r="48" spans="1:11" s="30" customFormat="1" ht="15" x14ac:dyDescent="0.25">
      <c r="A48" s="33"/>
      <c r="B48" s="3" t="s">
        <v>29</v>
      </c>
      <c r="C48" s="87"/>
      <c r="D48" s="87"/>
      <c r="E48" s="87"/>
      <c r="F48" s="35">
        <v>10</v>
      </c>
      <c r="G48" s="55"/>
      <c r="H48" s="55"/>
      <c r="I48" s="35">
        <f t="shared" si="0"/>
        <v>10</v>
      </c>
      <c r="J48" s="56"/>
      <c r="K48" s="37" t="s">
        <v>49</v>
      </c>
    </row>
    <row r="49" spans="1:11" s="30" customFormat="1" ht="36" x14ac:dyDescent="0.25">
      <c r="A49" s="33"/>
      <c r="B49" s="3" t="s">
        <v>30</v>
      </c>
      <c r="C49" s="87"/>
      <c r="D49" s="87"/>
      <c r="E49" s="87"/>
      <c r="F49" s="35">
        <v>100</v>
      </c>
      <c r="G49" s="55"/>
      <c r="H49" s="55"/>
      <c r="I49" s="35">
        <f t="shared" si="0"/>
        <v>100</v>
      </c>
      <c r="J49" s="56"/>
      <c r="K49" s="37" t="s">
        <v>61</v>
      </c>
    </row>
    <row r="50" spans="1:11" s="30" customFormat="1" ht="15" x14ac:dyDescent="0.25">
      <c r="A50" s="33"/>
      <c r="B50" s="3" t="s">
        <v>32</v>
      </c>
      <c r="C50" s="87"/>
      <c r="D50" s="87"/>
      <c r="E50" s="87"/>
      <c r="F50" s="35">
        <v>10</v>
      </c>
      <c r="G50" s="55"/>
      <c r="H50" s="55"/>
      <c r="I50" s="35">
        <f t="shared" si="0"/>
        <v>10</v>
      </c>
      <c r="J50" s="56"/>
      <c r="K50" s="37" t="s">
        <v>49</v>
      </c>
    </row>
    <row r="51" spans="1:11" s="30" customFormat="1" ht="15" x14ac:dyDescent="0.25">
      <c r="A51" s="33"/>
      <c r="B51" s="3" t="s">
        <v>33</v>
      </c>
      <c r="C51" s="87"/>
      <c r="D51" s="87"/>
      <c r="E51" s="87"/>
      <c r="F51" s="35">
        <v>10</v>
      </c>
      <c r="G51" s="55"/>
      <c r="H51" s="55"/>
      <c r="I51" s="35">
        <f t="shared" si="0"/>
        <v>10</v>
      </c>
      <c r="J51" s="56"/>
      <c r="K51" s="37" t="s">
        <v>49</v>
      </c>
    </row>
    <row r="52" spans="1:11" s="6" customFormat="1" ht="22.5" customHeight="1" x14ac:dyDescent="0.25">
      <c r="A52" s="33"/>
      <c r="B52" s="4" t="s">
        <v>31</v>
      </c>
      <c r="C52" s="87"/>
      <c r="D52" s="87"/>
      <c r="E52" s="87"/>
      <c r="F52" s="35">
        <v>30</v>
      </c>
      <c r="G52" s="55"/>
      <c r="H52" s="55"/>
      <c r="I52" s="35">
        <f t="shared" si="0"/>
        <v>30</v>
      </c>
      <c r="J52" s="36"/>
      <c r="K52" s="37" t="s">
        <v>62</v>
      </c>
    </row>
    <row r="53" spans="1:11" s="6" customFormat="1" ht="30" x14ac:dyDescent="0.25">
      <c r="A53" s="53"/>
      <c r="B53" s="4" t="s">
        <v>67</v>
      </c>
      <c r="C53" s="69"/>
      <c r="D53" s="69"/>
      <c r="E53" s="69"/>
      <c r="F53" s="35">
        <v>200</v>
      </c>
      <c r="G53" s="55"/>
      <c r="H53" s="55"/>
      <c r="I53" s="35">
        <f t="shared" si="0"/>
        <v>200</v>
      </c>
      <c r="J53" s="36"/>
      <c r="K53" s="37" t="s">
        <v>49</v>
      </c>
    </row>
  </sheetData>
  <mergeCells count="22">
    <mergeCell ref="C17:C37"/>
    <mergeCell ref="D17:D37"/>
    <mergeCell ref="E17:E37"/>
    <mergeCell ref="C39:C52"/>
    <mergeCell ref="D39:D52"/>
    <mergeCell ref="E39:E52"/>
    <mergeCell ref="A14:K14"/>
    <mergeCell ref="A1:K5"/>
    <mergeCell ref="A6:K6"/>
    <mergeCell ref="A8:A11"/>
    <mergeCell ref="B8:B11"/>
    <mergeCell ref="C8:C11"/>
    <mergeCell ref="D8:D11"/>
    <mergeCell ref="E8:E11"/>
    <mergeCell ref="F8:J8"/>
    <mergeCell ref="K8:K11"/>
    <mergeCell ref="F9:F11"/>
    <mergeCell ref="G9:J9"/>
    <mergeCell ref="G10:G11"/>
    <mergeCell ref="H10:H11"/>
    <mergeCell ref="I10:J10"/>
    <mergeCell ref="A13:K13"/>
  </mergeCells>
  <pageMargins left="0.47244094488188981" right="0.19685039370078741" top="0.35433070866141736" bottom="0.15748031496062992" header="0.35433070866141736" footer="0.19685039370078741"/>
  <pageSetup paperSize="9" scale="64" fitToHeight="2" orientation="landscape" r:id="rId1"/>
  <headerFooter alignWithMargins="0"/>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6030</vt:lpstr>
      <vt:lpstr>'6030'!Заголовки_для_печати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Marina_Rada</cp:lastModifiedBy>
  <cp:lastPrinted>2020-12-15T06:43:12Z</cp:lastPrinted>
  <dcterms:created xsi:type="dcterms:W3CDTF">2020-12-10T07:11:37Z</dcterms:created>
  <dcterms:modified xsi:type="dcterms:W3CDTF">2021-01-05T09:06:56Z</dcterms:modified>
</cp:coreProperties>
</file>