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позачергова 12 сесія від 11.08.2021 р\"/>
    </mc:Choice>
  </mc:AlternateContent>
  <bookViews>
    <workbookView xWindow="0" yWindow="0" windowWidth="28800" windowHeight="12330" firstSheet="1" activeTab="1"/>
  </bookViews>
  <sheets>
    <sheet name="ЗАЛИШ (перший)" sheetId="80" r:id="rId1"/>
    <sheet name="в межах " sheetId="82" r:id="rId2"/>
  </sheets>
  <definedNames>
    <definedName name="_GoBack" localSheetId="1">'в межах '!#REF!</definedName>
    <definedName name="_xlnm.Print_Area" localSheetId="1">'в межах '!$G$1:$L$13</definedName>
    <definedName name="_xlnm.Print_Area" localSheetId="0">'ЗАЛИШ (перший)'!$G$1:$L$40</definedName>
  </definedNames>
  <calcPr calcId="162913"/>
</workbook>
</file>

<file path=xl/calcChain.xml><?xml version="1.0" encoding="utf-8"?>
<calcChain xmlns="http://schemas.openxmlformats.org/spreadsheetml/2006/main">
  <c r="J7" i="82" l="1"/>
  <c r="J12" i="82" l="1"/>
  <c r="J24" i="80" l="1"/>
  <c r="I30" i="80" l="1"/>
  <c r="J37" i="80" l="1"/>
</calcChain>
</file>

<file path=xl/sharedStrings.xml><?xml version="1.0" encoding="utf-8"?>
<sst xmlns="http://schemas.openxmlformats.org/spreadsheetml/2006/main" count="107" uniqueCount="67">
  <si>
    <t>3</t>
  </si>
  <si>
    <t>02-9/47</t>
  </si>
  <si>
    <t>ЗАГАЛЬНИЙ ФОНД</t>
  </si>
  <si>
    <t>СПЕЦІАЛЬНИЙ ФОНД</t>
  </si>
  <si>
    <t>Пропозиції щодо виділення додаткових коштів відповідно до потреб, наданих головними розпорядниками</t>
  </si>
  <si>
    <t>ПКВКМБ 3719770  КЕКВ 2620</t>
  </si>
  <si>
    <t>Управління фінансів</t>
  </si>
  <si>
    <t>ВИКОНАВЧИЙ КОМІТЕТ, КП "БВУЖКГ"</t>
  </si>
  <si>
    <t>ВИКОНАВЧИЙ КОМІТЕТ</t>
  </si>
  <si>
    <t>Потреба</t>
  </si>
  <si>
    <t>Виконавчий комітет</t>
  </si>
  <si>
    <t>ПКВКМБ 0210160 КЕКВ 3110</t>
  </si>
  <si>
    <t>Управління соціального захисту</t>
  </si>
  <si>
    <t>ВСЬОГО за рахунок залишку (ЗФ+СФ)</t>
  </si>
  <si>
    <t>За рахунок залишку коштів загального фонду на початок 01.01.2021 року</t>
  </si>
  <si>
    <t>За рахунок передачі  залишку із ЗФ до СФ</t>
  </si>
  <si>
    <t>ПКВКМБ 0813160 КЕКВ 2730</t>
  </si>
  <si>
    <t>Програма призначення і виплати компенсації фізичним особам, які надають соціальні послуги з догляду на непрофесійній основі</t>
  </si>
  <si>
    <t>додаткове фінансування для придбання автомобіля для потреб виконачого комітету</t>
  </si>
  <si>
    <t>ПКВКМБ 1517363      КЕКВ 3210</t>
  </si>
  <si>
    <t>Управління капітального будівництва</t>
  </si>
  <si>
    <t xml:space="preserve">Субвенція Білогородській с/р КНП ЦПМСД  невідкладна допомога </t>
  </si>
  <si>
    <t>Управління освіти КП "Дитяче харчування"</t>
  </si>
  <si>
    <t>Збільшення ФОП (2111- 532 700,00 грн, 2120 - 117 300,00 грн</t>
  </si>
  <si>
    <t xml:space="preserve">ПКВКМБ 0611141 КЕКВ 2111, 2120 </t>
  </si>
  <si>
    <t xml:space="preserve">Заробітна плата </t>
  </si>
  <si>
    <t xml:space="preserve">0611010  КЕКВ 2111 </t>
  </si>
  <si>
    <t xml:space="preserve">Нарахування на заробітну плату </t>
  </si>
  <si>
    <t xml:space="preserve">0611010  КЕКВ 2120 </t>
  </si>
  <si>
    <t>Придбання столів, стільчиків, посуду, пилосос</t>
  </si>
  <si>
    <t xml:space="preserve">0611010  КЕКВ 2210 </t>
  </si>
  <si>
    <t>Оплата електроенергії</t>
  </si>
  <si>
    <t>0611010  КЕКВ 2273</t>
  </si>
  <si>
    <t>Послуги з навчання педагогічних працівників</t>
  </si>
  <si>
    <t>0611010  КЕКВ 2282</t>
  </si>
  <si>
    <t>Новосілківський ЗДО "Берізка" Боярської міської ради</t>
  </si>
  <si>
    <t>Закупівля офісної техніки для потреб садочку, ноутбук 1шт., МФУ 1шт.</t>
  </si>
  <si>
    <t>0611010   КЕКВ 3110</t>
  </si>
  <si>
    <t>Боярський академічний ліцей "Гармонія"</t>
  </si>
  <si>
    <t>Закупівля ноутбуків в кулькості 99 шт., для впровадження пілотного проекту НУШ 5-9 класи</t>
  </si>
  <si>
    <t>0611021  КЕКВ 3110</t>
  </si>
  <si>
    <t xml:space="preserve">Управління освіти     ЗДО (ясла-садок) "Даринка" </t>
  </si>
  <si>
    <t>залиш кошт с/р</t>
  </si>
  <si>
    <t>залиш субв ДНЗ</t>
  </si>
  <si>
    <t xml:space="preserve"> Співфінансування Капітальний ремонт дороги по вул. Зелена, 2 в с. Тарасівка, Києво-Святошинського р-ну, Київська обл.</t>
  </si>
  <si>
    <t xml:space="preserve"> Співфінансування Капітальний ремонт дороги по вул. Чорновола в с. Нове, Києво-Святошинського р-ну, Київська обл.</t>
  </si>
  <si>
    <t>нанесення розмітки на асфальтовому покритті, ремонт спецтехніки та автотранспорту</t>
  </si>
  <si>
    <t>ПКВКМБ 0216030     КЕКВ 2610</t>
  </si>
  <si>
    <t>ВИКОНАВЧИЙ КОМІТЕТ, КП "Боярка водоканал"</t>
  </si>
  <si>
    <t>ПКВКМБ 0216013    КЕКВ 2610</t>
  </si>
  <si>
    <t>обслуговування обєктів та мереж водопостачання та водовідведення в с. Тарасівка Боярської міської територіальної громади</t>
  </si>
  <si>
    <t>Виділення асигнувань з міського бюджету для виплати заробітньої плати працівникам дільниці благоустрою, нанесення розмітки на асфальтовому дорожньому покритті в населених пунктах територіальної громади, для ремонту спецтехніки та автотранспорту</t>
  </si>
  <si>
    <t>ПКВКМБ 1510160       КЕКВ 2111,2120</t>
  </si>
  <si>
    <t xml:space="preserve">Оплата заробітної плати (2111 - 130550,00 грн., 2120 - 28721,00 грн.) </t>
  </si>
  <si>
    <t>для функціонування  фельдшерського пункту с. Новосілки ( 68 100- з/п,   1 500 - ліки (1 півріччя)</t>
  </si>
  <si>
    <t>для функціонування  фельдшерського пункту с. Дзвінкове ( 89 802- з/п, 9 866 - ліки )</t>
  </si>
  <si>
    <t>Управління освіти та науки</t>
  </si>
  <si>
    <t>Програма енергозбереженн, придбання світильників LED</t>
  </si>
  <si>
    <t xml:space="preserve">За рахунок передачі із ЗФ до СФ </t>
  </si>
  <si>
    <t>КПКВК 0611021          КЕКВ 2240</t>
  </si>
  <si>
    <t>Забезпечення діяльності КУ ІРЦ БМР(ремонт приміщення)</t>
  </si>
  <si>
    <t>Програма "Поліцейський офіцер громади на 2021 рік"</t>
  </si>
  <si>
    <t>КПКВК 0218230              КЕКВ 2610</t>
  </si>
  <si>
    <t xml:space="preserve">ВИКОНАВЧИЙ КОМІТЕТ         </t>
  </si>
  <si>
    <t>КПКВК 0218230              КЕКВ 3110</t>
  </si>
  <si>
    <t>КПКВК 0611021        КЕКВ 2240</t>
  </si>
  <si>
    <t>капітальний ремонт шкільного автобуса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</si>
</sst>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4"/>
      <color theme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2" fillId="0" borderId="0">
      <alignment vertical="top"/>
    </xf>
  </cellStyleXfs>
  <cellXfs count="1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49" fontId="1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wrapText="1"/>
    </xf>
    <xf numFmtId="0" fontId="6" fillId="2" borderId="1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9" fontId="9" fillId="0" borderId="0" xfId="0" applyNumberFormat="1" applyFont="1" applyAlignment="1">
      <alignment wrapText="1"/>
    </xf>
    <xf numFmtId="2" fontId="10" fillId="2" borderId="13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49" fontId="8" fillId="2" borderId="0" xfId="0" applyNumberFormat="1" applyFont="1" applyFill="1" applyAlignment="1">
      <alignment vertical="center" wrapText="1"/>
    </xf>
    <xf numFmtId="49" fontId="11" fillId="2" borderId="0" xfId="0" applyNumberFormat="1" applyFont="1" applyFill="1" applyAlignment="1">
      <alignment wrapText="1"/>
    </xf>
    <xf numFmtId="0" fontId="8" fillId="2" borderId="0" xfId="0" applyFont="1" applyFill="1" applyAlignment="1">
      <alignment wrapText="1"/>
    </xf>
    <xf numFmtId="14" fontId="3" fillId="2" borderId="0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2" fontId="10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7" fillId="2" borderId="0" xfId="0" applyFont="1" applyFill="1"/>
    <xf numFmtId="0" fontId="4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0" fontId="7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4" fontId="6" fillId="2" borderId="18" xfId="0" applyNumberFormat="1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49" fontId="11" fillId="2" borderId="16" xfId="0" applyNumberFormat="1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center" vertical="center" wrapText="1"/>
    </xf>
    <xf numFmtId="2" fontId="10" fillId="2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49" fontId="9" fillId="0" borderId="16" xfId="0" applyNumberFormat="1" applyFont="1" applyBorder="1" applyAlignment="1">
      <alignment wrapText="1"/>
    </xf>
    <xf numFmtId="4" fontId="8" fillId="2" borderId="5" xfId="0" applyNumberFormat="1" applyFont="1" applyFill="1" applyBorder="1" applyAlignment="1">
      <alignment vertical="center" wrapText="1"/>
    </xf>
    <xf numFmtId="4" fontId="16" fillId="2" borderId="5" xfId="0" applyNumberFormat="1" applyFont="1" applyFill="1" applyBorder="1" applyAlignment="1">
      <alignment vertical="center" wrapText="1"/>
    </xf>
    <xf numFmtId="4" fontId="6" fillId="2" borderId="23" xfId="0" applyNumberFormat="1" applyFont="1" applyFill="1" applyBorder="1" applyAlignment="1">
      <alignment vertical="center" wrapText="1"/>
    </xf>
    <xf numFmtId="4" fontId="13" fillId="2" borderId="23" xfId="0" applyNumberFormat="1" applyFont="1" applyFill="1" applyBorder="1" applyAlignment="1">
      <alignment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vertical="center" wrapText="1"/>
    </xf>
    <xf numFmtId="4" fontId="13" fillId="2" borderId="3" xfId="0" applyNumberFormat="1" applyFont="1" applyFill="1" applyBorder="1" applyAlignment="1">
      <alignment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wrapText="1"/>
    </xf>
    <xf numFmtId="49" fontId="8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9" fillId="0" borderId="0" xfId="0" applyNumberFormat="1" applyFont="1" applyBorder="1" applyAlignment="1">
      <alignment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right" vertical="center" wrapText="1"/>
    </xf>
    <xf numFmtId="4" fontId="13" fillId="2" borderId="7" xfId="0" applyNumberFormat="1" applyFont="1" applyFill="1" applyBorder="1" applyAlignment="1">
      <alignment horizontal="right" vertical="center" wrapText="1"/>
    </xf>
    <xf numFmtId="4" fontId="13" fillId="2" borderId="7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" fontId="13" fillId="2" borderId="27" xfId="0" applyNumberFormat="1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 wrapText="1"/>
    </xf>
    <xf numFmtId="164" fontId="10" fillId="2" borderId="5" xfId="2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wrapText="1"/>
    </xf>
    <xf numFmtId="164" fontId="10" fillId="2" borderId="18" xfId="2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vertical="center" wrapText="1"/>
    </xf>
    <xf numFmtId="4" fontId="18" fillId="2" borderId="18" xfId="0" applyNumberFormat="1" applyFont="1" applyFill="1" applyBorder="1" applyAlignment="1">
      <alignment vertical="center" wrapText="1"/>
    </xf>
    <xf numFmtId="4" fontId="20" fillId="2" borderId="18" xfId="0" applyNumberFormat="1" applyFont="1" applyFill="1" applyBorder="1" applyAlignment="1">
      <alignment horizontal="right" vertical="center" wrapText="1"/>
    </xf>
    <xf numFmtId="2" fontId="19" fillId="2" borderId="19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4" fontId="13" fillId="2" borderId="5" xfId="0" applyNumberFormat="1" applyFont="1" applyFill="1" applyBorder="1" applyAlignment="1">
      <alignment vertical="center" wrapText="1"/>
    </xf>
    <xf numFmtId="14" fontId="3" fillId="2" borderId="29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3">
    <cellStyle name="Excel Built-in Normal" xfId="1"/>
    <cellStyle name="Звичайний_Додаток _ 3 зм_ни 4575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topLeftCell="G18" zoomScaleSheetLayoutView="100" workbookViewId="0">
      <selection activeCell="H15" sqref="H15"/>
    </sheetView>
  </sheetViews>
  <sheetFormatPr defaultRowHeight="18.75" x14ac:dyDescent="0.3"/>
  <cols>
    <col min="1" max="1" width="12.140625" style="3" hidden="1" customWidth="1"/>
    <col min="2" max="2" width="12.28515625" style="5" hidden="1" customWidth="1"/>
    <col min="3" max="3" width="11.140625" style="3" hidden="1" customWidth="1"/>
    <col min="4" max="4" width="13.7109375" style="5" hidden="1" customWidth="1"/>
    <col min="5" max="5" width="10.5703125" style="3" hidden="1" customWidth="1"/>
    <col min="6" max="6" width="12.7109375" style="3" hidden="1" customWidth="1"/>
    <col min="7" max="7" width="20.85546875" style="3" customWidth="1"/>
    <col min="8" max="8" width="66.5703125" style="3" customWidth="1"/>
    <col min="9" max="9" width="18.42578125" style="3" hidden="1" customWidth="1"/>
    <col min="10" max="10" width="20" style="9" customWidth="1"/>
    <col min="11" max="11" width="20.85546875" style="10" customWidth="1"/>
    <col min="12" max="12" width="12.42578125" style="13" customWidth="1"/>
    <col min="13" max="13" width="9.140625" style="1"/>
    <col min="14" max="14" width="16.42578125" style="1" bestFit="1" customWidth="1"/>
    <col min="15" max="16384" width="9.140625" style="1"/>
  </cols>
  <sheetData>
    <row r="1" spans="1:12" hidden="1" x14ac:dyDescent="0.3"/>
    <row r="2" spans="1:12" hidden="1" x14ac:dyDescent="0.3"/>
    <row r="3" spans="1:12" ht="45.75" customHeight="1" x14ac:dyDescent="0.3">
      <c r="H3" s="123" t="s">
        <v>4</v>
      </c>
      <c r="I3" s="123"/>
      <c r="J3" s="123"/>
      <c r="K3" s="123"/>
    </row>
    <row r="4" spans="1:12" ht="45.75" customHeight="1" x14ac:dyDescent="0.3">
      <c r="H4" s="126" t="s">
        <v>14</v>
      </c>
      <c r="I4" s="126"/>
      <c r="J4" s="126"/>
      <c r="K4" s="126"/>
    </row>
    <row r="5" spans="1:12" ht="23.25" customHeight="1" thickBot="1" x14ac:dyDescent="0.35">
      <c r="A5" s="15"/>
      <c r="B5" s="16"/>
      <c r="C5" s="15"/>
      <c r="D5" s="16"/>
      <c r="E5" s="15"/>
      <c r="F5" s="15"/>
      <c r="G5" s="15"/>
      <c r="H5" s="124" t="s">
        <v>2</v>
      </c>
      <c r="I5" s="124"/>
      <c r="J5" s="124"/>
      <c r="K5" s="17"/>
      <c r="L5" s="18"/>
    </row>
    <row r="6" spans="1:12" s="6" customFormat="1" ht="35.25" hidden="1" customHeight="1" x14ac:dyDescent="0.2">
      <c r="A6" s="19"/>
      <c r="B6" s="20"/>
      <c r="C6" s="21"/>
      <c r="D6" s="20"/>
      <c r="E6" s="22"/>
      <c r="F6" s="23"/>
      <c r="G6" s="24"/>
      <c r="H6" s="25"/>
      <c r="I6" s="26"/>
      <c r="J6" s="26"/>
      <c r="K6" s="27"/>
      <c r="L6" s="28"/>
    </row>
    <row r="7" spans="1:12" s="4" customFormat="1" ht="33" hidden="1" customHeight="1" x14ac:dyDescent="0.2">
      <c r="A7" s="29">
        <v>43110</v>
      </c>
      <c r="B7" s="30" t="s">
        <v>0</v>
      </c>
      <c r="C7" s="29">
        <v>43110</v>
      </c>
      <c r="D7" s="30" t="s">
        <v>1</v>
      </c>
      <c r="E7" s="31"/>
      <c r="F7" s="32"/>
      <c r="G7" s="7"/>
      <c r="H7" s="14"/>
      <c r="I7" s="8"/>
      <c r="J7" s="26"/>
      <c r="K7" s="27"/>
      <c r="L7" s="28"/>
    </row>
    <row r="8" spans="1:12" s="4" customFormat="1" ht="40.5" hidden="1" customHeight="1" thickBot="1" x14ac:dyDescent="0.25">
      <c r="A8" s="29">
        <v>43110</v>
      </c>
      <c r="B8" s="30" t="s">
        <v>0</v>
      </c>
      <c r="C8" s="29">
        <v>43110</v>
      </c>
      <c r="D8" s="30" t="s">
        <v>1</v>
      </c>
      <c r="E8" s="31"/>
      <c r="F8" s="32"/>
      <c r="G8" s="44"/>
      <c r="H8" s="54"/>
      <c r="I8" s="55"/>
      <c r="J8" s="58"/>
      <c r="K8" s="59"/>
      <c r="L8" s="28"/>
    </row>
    <row r="9" spans="1:12" s="4" customFormat="1" ht="54" customHeight="1" x14ac:dyDescent="0.2">
      <c r="A9" s="19"/>
      <c r="B9" s="20"/>
      <c r="C9" s="21"/>
      <c r="D9" s="20"/>
      <c r="E9" s="34"/>
      <c r="F9" s="35"/>
      <c r="G9" s="36" t="s">
        <v>6</v>
      </c>
      <c r="H9" s="49" t="s">
        <v>21</v>
      </c>
      <c r="I9" s="50"/>
      <c r="J9" s="90">
        <v>780000</v>
      </c>
      <c r="K9" s="37" t="s">
        <v>5</v>
      </c>
      <c r="L9" s="28" t="s">
        <v>42</v>
      </c>
    </row>
    <row r="10" spans="1:12" s="4" customFormat="1" ht="54" customHeight="1" thickBot="1" x14ac:dyDescent="0.25">
      <c r="A10" s="19"/>
      <c r="B10" s="20"/>
      <c r="C10" s="21"/>
      <c r="D10" s="20"/>
      <c r="E10" s="34"/>
      <c r="F10" s="35"/>
      <c r="G10" s="7" t="s">
        <v>6</v>
      </c>
      <c r="H10" s="48" t="s">
        <v>54</v>
      </c>
      <c r="I10" s="51"/>
      <c r="J10" s="52">
        <v>69600</v>
      </c>
      <c r="K10" s="11" t="s">
        <v>5</v>
      </c>
      <c r="L10" s="28"/>
    </row>
    <row r="11" spans="1:12" s="4" customFormat="1" ht="54" customHeight="1" x14ac:dyDescent="0.2">
      <c r="A11" s="19"/>
      <c r="B11" s="20"/>
      <c r="C11" s="21"/>
      <c r="D11" s="20"/>
      <c r="E11" s="34"/>
      <c r="F11" s="35"/>
      <c r="G11" s="106" t="s">
        <v>6</v>
      </c>
      <c r="H11" s="107" t="s">
        <v>55</v>
      </c>
      <c r="I11" s="108"/>
      <c r="J11" s="109">
        <v>99668</v>
      </c>
      <c r="K11" s="110" t="s">
        <v>5</v>
      </c>
      <c r="L11" s="28"/>
    </row>
    <row r="12" spans="1:12" s="4" customFormat="1" ht="54" customHeight="1" thickBot="1" x14ac:dyDescent="0.25">
      <c r="A12" s="19"/>
      <c r="B12" s="20"/>
      <c r="C12" s="21"/>
      <c r="D12" s="20"/>
      <c r="E12" s="34"/>
      <c r="F12" s="35"/>
      <c r="G12" s="12" t="s">
        <v>8</v>
      </c>
      <c r="H12" s="96" t="s">
        <v>46</v>
      </c>
      <c r="I12" s="69"/>
      <c r="J12" s="70">
        <v>320000</v>
      </c>
      <c r="K12" s="71" t="s">
        <v>47</v>
      </c>
      <c r="L12" s="28"/>
    </row>
    <row r="13" spans="1:12" s="4" customFormat="1" ht="50.25" customHeight="1" x14ac:dyDescent="0.2">
      <c r="A13" s="19"/>
      <c r="B13" s="20"/>
      <c r="C13" s="21"/>
      <c r="D13" s="20"/>
      <c r="E13" s="34"/>
      <c r="F13" s="35"/>
      <c r="G13" s="7" t="s">
        <v>22</v>
      </c>
      <c r="H13" s="48" t="s">
        <v>23</v>
      </c>
      <c r="I13" s="8"/>
      <c r="J13" s="91">
        <v>650000</v>
      </c>
      <c r="K13" s="11" t="s">
        <v>24</v>
      </c>
      <c r="L13" s="28" t="s">
        <v>42</v>
      </c>
    </row>
    <row r="14" spans="1:12" s="4" customFormat="1" ht="52.5" customHeight="1" x14ac:dyDescent="0.2">
      <c r="A14" s="19"/>
      <c r="B14" s="20"/>
      <c r="C14" s="21"/>
      <c r="D14" s="20"/>
      <c r="E14" s="34"/>
      <c r="F14" s="35"/>
      <c r="G14" s="7" t="s">
        <v>41</v>
      </c>
      <c r="H14" s="89" t="s">
        <v>25</v>
      </c>
      <c r="I14" s="8"/>
      <c r="J14" s="92">
        <v>165000</v>
      </c>
      <c r="K14" s="93" t="s">
        <v>26</v>
      </c>
      <c r="L14" s="28" t="s">
        <v>43</v>
      </c>
    </row>
    <row r="15" spans="1:12" s="4" customFormat="1" ht="51" customHeight="1" x14ac:dyDescent="0.35">
      <c r="A15" s="33"/>
      <c r="B15" s="38"/>
      <c r="C15" s="39"/>
      <c r="D15" s="38"/>
      <c r="E15" s="40"/>
      <c r="F15" s="40"/>
      <c r="G15" s="7" t="s">
        <v>41</v>
      </c>
      <c r="H15" s="89" t="s">
        <v>27</v>
      </c>
      <c r="I15" s="8"/>
      <c r="J15" s="92">
        <v>36300</v>
      </c>
      <c r="K15" s="93" t="s">
        <v>28</v>
      </c>
      <c r="L15" s="28" t="s">
        <v>43</v>
      </c>
    </row>
    <row r="16" spans="1:12" s="13" customFormat="1" ht="48.75" customHeight="1" x14ac:dyDescent="0.3">
      <c r="A16" s="15"/>
      <c r="B16" s="16"/>
      <c r="C16" s="15"/>
      <c r="D16" s="16"/>
      <c r="E16" s="15"/>
      <c r="F16" s="15"/>
      <c r="G16" s="7" t="s">
        <v>41</v>
      </c>
      <c r="H16" s="89" t="s">
        <v>29</v>
      </c>
      <c r="I16" s="8"/>
      <c r="J16" s="92">
        <v>165000</v>
      </c>
      <c r="K16" s="93" t="s">
        <v>30</v>
      </c>
      <c r="L16" s="28" t="s">
        <v>43</v>
      </c>
    </row>
    <row r="17" spans="1:12" s="4" customFormat="1" ht="49.5" customHeight="1" x14ac:dyDescent="0.2">
      <c r="A17" s="19"/>
      <c r="B17" s="41"/>
      <c r="C17" s="19"/>
      <c r="D17" s="41"/>
      <c r="E17" s="40"/>
      <c r="F17" s="35"/>
      <c r="G17" s="7" t="s">
        <v>41</v>
      </c>
      <c r="H17" s="88" t="s">
        <v>31</v>
      </c>
      <c r="I17" s="55"/>
      <c r="J17" s="94">
        <v>29300</v>
      </c>
      <c r="K17" s="93" t="s">
        <v>32</v>
      </c>
      <c r="L17" s="28" t="s">
        <v>43</v>
      </c>
    </row>
    <row r="18" spans="1:12" s="4" customFormat="1" ht="49.5" customHeight="1" x14ac:dyDescent="0.2">
      <c r="A18" s="19"/>
      <c r="B18" s="41"/>
      <c r="C18" s="19"/>
      <c r="D18" s="41"/>
      <c r="E18" s="40"/>
      <c r="F18" s="35"/>
      <c r="G18" s="7" t="s">
        <v>41</v>
      </c>
      <c r="H18" s="88" t="s">
        <v>33</v>
      </c>
      <c r="I18" s="55"/>
      <c r="J18" s="94">
        <v>8200</v>
      </c>
      <c r="K18" s="93" t="s">
        <v>34</v>
      </c>
      <c r="L18" s="28" t="s">
        <v>43</v>
      </c>
    </row>
    <row r="19" spans="1:12" s="4" customFormat="1" ht="53.25" customHeight="1" x14ac:dyDescent="0.2">
      <c r="A19" s="19"/>
      <c r="B19" s="41"/>
      <c r="C19" s="19"/>
      <c r="D19" s="41"/>
      <c r="E19" s="40"/>
      <c r="F19" s="35"/>
      <c r="G19" s="7" t="s">
        <v>12</v>
      </c>
      <c r="H19" s="95" t="s">
        <v>17</v>
      </c>
      <c r="I19" s="51"/>
      <c r="J19" s="86">
        <v>100000</v>
      </c>
      <c r="K19" s="11" t="s">
        <v>16</v>
      </c>
      <c r="L19" s="28" t="s">
        <v>42</v>
      </c>
    </row>
    <row r="20" spans="1:12" s="4" customFormat="1" ht="54.75" customHeight="1" thickBot="1" x14ac:dyDescent="0.25">
      <c r="A20" s="19"/>
      <c r="B20" s="41"/>
      <c r="C20" s="19"/>
      <c r="D20" s="41"/>
      <c r="E20" s="40"/>
      <c r="F20" s="35"/>
      <c r="G20" s="12" t="s">
        <v>7</v>
      </c>
      <c r="H20" s="96" t="s">
        <v>46</v>
      </c>
      <c r="I20" s="69"/>
      <c r="J20" s="70">
        <v>320000</v>
      </c>
      <c r="K20" s="71" t="s">
        <v>47</v>
      </c>
      <c r="L20" s="28" t="s">
        <v>42</v>
      </c>
    </row>
    <row r="21" spans="1:12" s="4" customFormat="1" ht="86.25" customHeight="1" thickBot="1" x14ac:dyDescent="0.25">
      <c r="A21" s="19"/>
      <c r="B21" s="41"/>
      <c r="C21" s="19"/>
      <c r="D21" s="41"/>
      <c r="E21" s="40"/>
      <c r="F21" s="35"/>
      <c r="G21" s="12" t="s">
        <v>7</v>
      </c>
      <c r="H21" s="96" t="s">
        <v>51</v>
      </c>
      <c r="I21" s="69"/>
      <c r="J21" s="70">
        <v>5000000</v>
      </c>
      <c r="K21" s="71" t="s">
        <v>47</v>
      </c>
      <c r="L21" s="28" t="s">
        <v>42</v>
      </c>
    </row>
    <row r="22" spans="1:12" s="4" customFormat="1" ht="69" customHeight="1" thickBot="1" x14ac:dyDescent="0.25">
      <c r="A22" s="19"/>
      <c r="B22" s="41"/>
      <c r="C22" s="19"/>
      <c r="D22" s="41"/>
      <c r="E22" s="40"/>
      <c r="F22" s="35"/>
      <c r="G22" s="12" t="s">
        <v>48</v>
      </c>
      <c r="H22" s="96" t="s">
        <v>50</v>
      </c>
      <c r="I22" s="69"/>
      <c r="J22" s="70">
        <v>300000</v>
      </c>
      <c r="K22" s="71" t="s">
        <v>49</v>
      </c>
      <c r="L22" s="28" t="s">
        <v>42</v>
      </c>
    </row>
    <row r="23" spans="1:12" s="4" customFormat="1" ht="69" customHeight="1" thickBot="1" x14ac:dyDescent="0.25">
      <c r="A23" s="19"/>
      <c r="B23" s="41"/>
      <c r="C23" s="19"/>
      <c r="D23" s="41"/>
      <c r="E23" s="40"/>
      <c r="F23" s="35"/>
      <c r="G23" s="87" t="s">
        <v>20</v>
      </c>
      <c r="H23" s="88" t="s">
        <v>53</v>
      </c>
      <c r="I23" s="55"/>
      <c r="J23" s="85">
        <v>159271</v>
      </c>
      <c r="K23" s="11" t="s">
        <v>52</v>
      </c>
      <c r="L23" s="28" t="s">
        <v>42</v>
      </c>
    </row>
    <row r="24" spans="1:12" s="4" customFormat="1" ht="38.25" customHeight="1" thickBot="1" x14ac:dyDescent="0.25">
      <c r="A24" s="19"/>
      <c r="B24" s="41"/>
      <c r="C24" s="19"/>
      <c r="D24" s="41"/>
      <c r="E24" s="40"/>
      <c r="F24" s="35"/>
      <c r="G24" s="61" t="s">
        <v>9</v>
      </c>
      <c r="H24" s="97"/>
      <c r="I24" s="62"/>
      <c r="J24" s="67">
        <f>SUM(J9:J23)</f>
        <v>8202339</v>
      </c>
      <c r="K24" s="63"/>
      <c r="L24" s="28"/>
    </row>
    <row r="25" spans="1:12" s="4" customFormat="1" ht="36" customHeight="1" thickBot="1" x14ac:dyDescent="0.25">
      <c r="A25" s="19"/>
      <c r="B25" s="41"/>
      <c r="C25" s="19"/>
      <c r="D25" s="41"/>
      <c r="E25" s="40"/>
      <c r="F25" s="40"/>
      <c r="G25" s="127" t="s">
        <v>15</v>
      </c>
      <c r="H25" s="127"/>
      <c r="I25" s="127"/>
      <c r="J25" s="127"/>
      <c r="K25" s="98"/>
      <c r="L25" s="28"/>
    </row>
    <row r="26" spans="1:12" s="60" customFormat="1" ht="28.5" customHeight="1" thickBot="1" x14ac:dyDescent="0.4">
      <c r="A26" s="46"/>
      <c r="B26" s="38"/>
      <c r="C26" s="39"/>
      <c r="D26" s="38"/>
      <c r="E26" s="40"/>
      <c r="F26" s="40"/>
      <c r="G26" s="99"/>
      <c r="H26" s="125" t="s">
        <v>3</v>
      </c>
      <c r="I26" s="125"/>
      <c r="J26" s="125"/>
      <c r="K26" s="100"/>
      <c r="L26" s="47"/>
    </row>
    <row r="27" spans="1:12" s="13" customFormat="1" ht="68.25" customHeight="1" x14ac:dyDescent="0.3">
      <c r="A27" s="15"/>
      <c r="B27" s="16"/>
      <c r="C27" s="15"/>
      <c r="D27" s="16"/>
      <c r="E27" s="15"/>
      <c r="F27" s="15"/>
      <c r="G27" s="36" t="s">
        <v>35</v>
      </c>
      <c r="H27" s="101" t="s">
        <v>36</v>
      </c>
      <c r="I27" s="102"/>
      <c r="J27" s="103">
        <v>36000</v>
      </c>
      <c r="K27" s="104" t="s">
        <v>37</v>
      </c>
      <c r="L27" s="28" t="s">
        <v>42</v>
      </c>
    </row>
    <row r="28" spans="1:12" s="13" customFormat="1" ht="60" customHeight="1" thickBot="1" x14ac:dyDescent="0.35">
      <c r="A28" s="15"/>
      <c r="B28" s="16"/>
      <c r="C28" s="15"/>
      <c r="D28" s="16"/>
      <c r="E28" s="15"/>
      <c r="F28" s="15"/>
      <c r="G28" s="7" t="s">
        <v>38</v>
      </c>
      <c r="H28" s="89" t="s">
        <v>39</v>
      </c>
      <c r="I28" s="8"/>
      <c r="J28" s="86">
        <v>2272050</v>
      </c>
      <c r="K28" s="93" t="s">
        <v>40</v>
      </c>
      <c r="L28" s="28" t="s">
        <v>42</v>
      </c>
    </row>
    <row r="29" spans="1:12" ht="42" hidden="1" customHeight="1" x14ac:dyDescent="0.3">
      <c r="A29" s="42"/>
      <c r="B29" s="43"/>
      <c r="C29" s="42"/>
      <c r="D29" s="43"/>
      <c r="E29" s="42"/>
      <c r="F29" s="42"/>
      <c r="G29" s="7" t="s">
        <v>10</v>
      </c>
      <c r="H29" s="48" t="s">
        <v>18</v>
      </c>
      <c r="I29" s="51"/>
      <c r="J29" s="105">
        <v>0</v>
      </c>
      <c r="K29" s="11" t="s">
        <v>11</v>
      </c>
      <c r="L29" s="28"/>
    </row>
    <row r="30" spans="1:12" s="13" customFormat="1" ht="49.5" customHeight="1" x14ac:dyDescent="0.3">
      <c r="A30" s="15"/>
      <c r="B30" s="16"/>
      <c r="C30" s="15"/>
      <c r="D30" s="16"/>
      <c r="E30" s="15"/>
      <c r="F30" s="15"/>
      <c r="G30" s="36" t="s">
        <v>20</v>
      </c>
      <c r="H30" s="49" t="s">
        <v>44</v>
      </c>
      <c r="I30" s="50">
        <f t="shared" ref="I30" si="0">J30</f>
        <v>145956</v>
      </c>
      <c r="J30" s="80">
        <v>145956</v>
      </c>
      <c r="K30" s="37" t="s">
        <v>19</v>
      </c>
      <c r="L30" s="18"/>
    </row>
    <row r="31" spans="1:12" ht="53.25" customHeight="1" thickBot="1" x14ac:dyDescent="0.35">
      <c r="A31" s="42"/>
      <c r="B31" s="43"/>
      <c r="C31" s="42"/>
      <c r="D31" s="43"/>
      <c r="E31" s="42"/>
      <c r="F31" s="42"/>
      <c r="G31" s="7" t="s">
        <v>20</v>
      </c>
      <c r="H31" s="48" t="s">
        <v>45</v>
      </c>
      <c r="I31" s="51"/>
      <c r="J31" s="81">
        <v>78313</v>
      </c>
      <c r="K31" s="11" t="s">
        <v>19</v>
      </c>
      <c r="L31" s="28"/>
    </row>
    <row r="32" spans="1:12" s="2" customFormat="1" ht="60" hidden="1" customHeight="1" x14ac:dyDescent="0.2">
      <c r="A32" s="29"/>
      <c r="B32" s="30"/>
      <c r="C32" s="29"/>
      <c r="D32" s="30"/>
      <c r="E32" s="31"/>
      <c r="F32" s="32"/>
      <c r="G32" s="24"/>
      <c r="H32" s="72"/>
      <c r="I32" s="73"/>
      <c r="J32" s="74"/>
      <c r="K32" s="75"/>
      <c r="L32" s="28"/>
    </row>
    <row r="33" spans="1:12" s="2" customFormat="1" ht="60" hidden="1" customHeight="1" x14ac:dyDescent="0.2">
      <c r="A33" s="29"/>
      <c r="B33" s="30"/>
      <c r="C33" s="29"/>
      <c r="D33" s="30"/>
      <c r="E33" s="31"/>
      <c r="F33" s="32"/>
      <c r="G33" s="7"/>
      <c r="H33" s="48"/>
      <c r="I33" s="51"/>
      <c r="J33" s="52"/>
      <c r="K33" s="11"/>
      <c r="L33" s="28"/>
    </row>
    <row r="34" spans="1:12" s="2" customFormat="1" ht="60" hidden="1" customHeight="1" x14ac:dyDescent="0.2">
      <c r="A34" s="29"/>
      <c r="B34" s="30"/>
      <c r="C34" s="29"/>
      <c r="D34" s="30"/>
      <c r="E34" s="31"/>
      <c r="F34" s="32"/>
      <c r="G34" s="7"/>
      <c r="H34" s="48"/>
      <c r="I34" s="51"/>
      <c r="J34" s="52"/>
      <c r="K34" s="11"/>
      <c r="L34" s="28"/>
    </row>
    <row r="35" spans="1:12" s="4" customFormat="1" ht="48.75" hidden="1" customHeight="1" x14ac:dyDescent="0.2">
      <c r="A35" s="19"/>
      <c r="B35" s="20"/>
      <c r="C35" s="21"/>
      <c r="D35" s="20"/>
      <c r="E35" s="22"/>
      <c r="F35" s="23"/>
      <c r="G35" s="7"/>
      <c r="H35" s="48"/>
      <c r="I35" s="51"/>
      <c r="J35" s="52"/>
      <c r="K35" s="11"/>
      <c r="L35" s="28"/>
    </row>
    <row r="36" spans="1:12" s="4" customFormat="1" ht="60" hidden="1" customHeight="1" thickBot="1" x14ac:dyDescent="0.25">
      <c r="A36" s="29"/>
      <c r="B36" s="30"/>
      <c r="C36" s="29"/>
      <c r="D36" s="30"/>
      <c r="E36" s="31"/>
      <c r="F36" s="32"/>
      <c r="G36" s="7"/>
      <c r="H36" s="48"/>
      <c r="I36" s="51"/>
      <c r="J36" s="53"/>
      <c r="K36" s="11"/>
      <c r="L36" s="28"/>
    </row>
    <row r="37" spans="1:12" ht="48" customHeight="1" thickBot="1" x14ac:dyDescent="0.35">
      <c r="A37" s="42"/>
      <c r="B37" s="43"/>
      <c r="C37" s="42"/>
      <c r="D37" s="43"/>
      <c r="E37" s="42"/>
      <c r="F37" s="42"/>
      <c r="G37" s="76" t="s">
        <v>9</v>
      </c>
      <c r="H37" s="56"/>
      <c r="I37" s="56"/>
      <c r="J37" s="67">
        <f>SUM(J27:J36)</f>
        <v>2532319</v>
      </c>
      <c r="K37" s="57"/>
      <c r="L37" s="18"/>
    </row>
    <row r="38" spans="1:12" ht="19.5" thickBot="1" x14ac:dyDescent="0.35">
      <c r="A38" s="42"/>
      <c r="B38" s="43"/>
      <c r="C38" s="42"/>
      <c r="D38" s="43"/>
      <c r="E38" s="42"/>
      <c r="F38" s="42"/>
      <c r="G38" s="42"/>
      <c r="H38" s="42"/>
      <c r="I38" s="42"/>
      <c r="J38" s="15"/>
      <c r="K38" s="45"/>
      <c r="L38" s="18"/>
    </row>
    <row r="39" spans="1:12" ht="27.75" customHeight="1" thickBot="1" x14ac:dyDescent="0.35">
      <c r="G39" s="64"/>
      <c r="H39" s="65" t="s">
        <v>13</v>
      </c>
      <c r="I39" s="65"/>
      <c r="J39" s="68"/>
      <c r="K39" s="66"/>
    </row>
  </sheetData>
  <mergeCells count="5">
    <mergeCell ref="H3:K3"/>
    <mergeCell ref="H5:J5"/>
    <mergeCell ref="H26:J26"/>
    <mergeCell ref="H4:K4"/>
    <mergeCell ref="G25:J25"/>
  </mergeCells>
  <pageMargins left="0" right="0.23622047244094491" top="0" bottom="0" header="0" footer="0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topLeftCell="G3" zoomScaleNormal="100" zoomScaleSheetLayoutView="100" workbookViewId="0">
      <selection activeCell="K11" sqref="K11"/>
    </sheetView>
  </sheetViews>
  <sheetFormatPr defaultRowHeight="18.75" x14ac:dyDescent="0.3"/>
  <cols>
    <col min="1" max="1" width="12.140625" style="3" hidden="1" customWidth="1"/>
    <col min="2" max="2" width="12.28515625" style="5" hidden="1" customWidth="1"/>
    <col min="3" max="3" width="11.140625" style="3" hidden="1" customWidth="1"/>
    <col min="4" max="4" width="13.7109375" style="5" hidden="1" customWidth="1"/>
    <col min="5" max="5" width="10.5703125" style="3" hidden="1" customWidth="1"/>
    <col min="6" max="6" width="12.7109375" style="3" hidden="1" customWidth="1"/>
    <col min="7" max="7" width="20.85546875" style="3" customWidth="1"/>
    <col min="8" max="8" width="66.5703125" style="3" customWidth="1"/>
    <col min="9" max="9" width="18.42578125" style="3" hidden="1" customWidth="1"/>
    <col min="10" max="10" width="20" style="9" customWidth="1"/>
    <col min="11" max="11" width="20.85546875" style="10" customWidth="1"/>
    <col min="12" max="12" width="12.42578125" style="13" customWidth="1"/>
    <col min="13" max="13" width="9.140625" style="1"/>
    <col min="14" max="14" width="16.42578125" style="1" bestFit="1" customWidth="1"/>
    <col min="15" max="16384" width="9.140625" style="1"/>
  </cols>
  <sheetData>
    <row r="1" spans="1:12" hidden="1" x14ac:dyDescent="0.3"/>
    <row r="2" spans="1:12" hidden="1" x14ac:dyDescent="0.3"/>
    <row r="3" spans="1:12" ht="45.75" customHeight="1" x14ac:dyDescent="0.3">
      <c r="G3" s="42"/>
      <c r="H3" s="128" t="s">
        <v>4</v>
      </c>
      <c r="I3" s="128"/>
      <c r="J3" s="128"/>
      <c r="K3" s="128"/>
    </row>
    <row r="4" spans="1:12" ht="23.25" customHeight="1" thickBot="1" x14ac:dyDescent="0.35">
      <c r="A4" s="15"/>
      <c r="B4" s="16"/>
      <c r="C4" s="15"/>
      <c r="D4" s="16"/>
      <c r="E4" s="15"/>
      <c r="F4" s="15"/>
      <c r="G4" s="111"/>
      <c r="H4" s="124" t="s">
        <v>2</v>
      </c>
      <c r="I4" s="124"/>
      <c r="J4" s="124"/>
      <c r="K4" s="17"/>
      <c r="L4" s="18"/>
    </row>
    <row r="5" spans="1:12" s="2" customFormat="1" ht="46.5" customHeight="1" thickBot="1" x14ac:dyDescent="0.25">
      <c r="A5" s="116"/>
      <c r="B5" s="20"/>
      <c r="C5" s="21"/>
      <c r="D5" s="20"/>
      <c r="E5" s="35"/>
      <c r="F5" s="35"/>
      <c r="G5" s="44" t="s">
        <v>63</v>
      </c>
      <c r="H5" s="88" t="s">
        <v>61</v>
      </c>
      <c r="I5" s="8"/>
      <c r="J5" s="52">
        <v>-133900</v>
      </c>
      <c r="K5" s="11" t="s">
        <v>62</v>
      </c>
      <c r="L5" s="28"/>
    </row>
    <row r="6" spans="1:12" s="79" customFormat="1" ht="40.5" customHeight="1" thickBot="1" x14ac:dyDescent="0.35">
      <c r="A6" s="122"/>
      <c r="B6" s="78"/>
      <c r="C6" s="122"/>
      <c r="D6" s="78"/>
      <c r="E6" s="122"/>
      <c r="F6" s="122"/>
      <c r="G6" s="36" t="s">
        <v>56</v>
      </c>
      <c r="H6" s="89" t="s">
        <v>60</v>
      </c>
      <c r="I6" s="8"/>
      <c r="J6" s="52">
        <v>-500000</v>
      </c>
      <c r="K6" s="11" t="s">
        <v>59</v>
      </c>
      <c r="L6" s="122"/>
    </row>
    <row r="7" spans="1:12" s="79" customFormat="1" ht="26.25" customHeight="1" thickBot="1" x14ac:dyDescent="0.35">
      <c r="A7" s="119"/>
      <c r="B7" s="78"/>
      <c r="C7" s="119"/>
      <c r="D7" s="78"/>
      <c r="E7" s="119"/>
      <c r="F7" s="119"/>
      <c r="G7" s="61" t="s">
        <v>9</v>
      </c>
      <c r="H7" s="112"/>
      <c r="I7" s="113"/>
      <c r="J7" s="118">
        <f>SUM(J5:J6)</f>
        <v>-633900</v>
      </c>
      <c r="K7" s="63"/>
      <c r="L7" s="122"/>
    </row>
    <row r="8" spans="1:12" s="79" customFormat="1" ht="19.5" customHeight="1" x14ac:dyDescent="0.3">
      <c r="A8" s="77"/>
      <c r="B8" s="78"/>
      <c r="C8" s="77"/>
      <c r="D8" s="78"/>
      <c r="E8" s="77"/>
      <c r="F8" s="77"/>
      <c r="G8" s="120"/>
      <c r="H8" s="129" t="s">
        <v>3</v>
      </c>
      <c r="I8" s="129"/>
      <c r="J8" s="129"/>
      <c r="K8" s="121"/>
      <c r="L8" s="28"/>
    </row>
    <row r="9" spans="1:12" ht="52.5" customHeight="1" thickBot="1" x14ac:dyDescent="0.35">
      <c r="A9" s="42"/>
      <c r="B9" s="43"/>
      <c r="C9" s="42"/>
      <c r="D9" s="43"/>
      <c r="E9" s="42"/>
      <c r="F9" s="42"/>
      <c r="G9" s="120"/>
      <c r="H9" s="130" t="s">
        <v>58</v>
      </c>
      <c r="I9" s="130"/>
      <c r="J9" s="130"/>
      <c r="K9" s="121"/>
      <c r="L9" s="28"/>
    </row>
    <row r="10" spans="1:12" s="2" customFormat="1" ht="49.5" customHeight="1" thickBot="1" x14ac:dyDescent="0.25">
      <c r="A10" s="61" t="s">
        <v>7</v>
      </c>
      <c r="B10" s="114" t="s">
        <v>57</v>
      </c>
      <c r="C10" s="62"/>
      <c r="D10" s="115">
        <v>-1000000</v>
      </c>
      <c r="E10" s="63" t="s">
        <v>47</v>
      </c>
      <c r="F10" s="35"/>
      <c r="G10" s="44" t="s">
        <v>63</v>
      </c>
      <c r="H10" s="88" t="s">
        <v>61</v>
      </c>
      <c r="I10" s="8"/>
      <c r="J10" s="52">
        <v>133900</v>
      </c>
      <c r="K10" s="11" t="s">
        <v>64</v>
      </c>
      <c r="L10" s="28"/>
    </row>
    <row r="11" spans="1:12" ht="54" customHeight="1" thickBot="1" x14ac:dyDescent="0.35">
      <c r="A11" s="42"/>
      <c r="B11" s="43"/>
      <c r="C11" s="42"/>
      <c r="D11" s="43"/>
      <c r="E11" s="42"/>
      <c r="F11" s="42"/>
      <c r="G11" s="36" t="s">
        <v>56</v>
      </c>
      <c r="H11" s="89" t="s">
        <v>66</v>
      </c>
      <c r="I11" s="8"/>
      <c r="J11" s="52">
        <v>500000</v>
      </c>
      <c r="K11" s="11" t="s">
        <v>65</v>
      </c>
      <c r="L11" s="18"/>
    </row>
    <row r="12" spans="1:12" s="4" customFormat="1" ht="18" customHeight="1" thickBot="1" x14ac:dyDescent="0.35">
      <c r="A12" s="19"/>
      <c r="B12" s="41"/>
      <c r="C12" s="19"/>
      <c r="D12" s="41"/>
      <c r="E12" s="40"/>
      <c r="F12" s="40"/>
      <c r="G12" s="61" t="s">
        <v>9</v>
      </c>
      <c r="H12" s="117"/>
      <c r="I12" s="56"/>
      <c r="J12" s="118">
        <f>SUM(J10:J11)</f>
        <v>633900</v>
      </c>
      <c r="K12" s="57"/>
      <c r="L12" s="28"/>
    </row>
    <row r="13" spans="1:12" x14ac:dyDescent="0.3">
      <c r="G13" s="82"/>
      <c r="H13" s="82"/>
      <c r="I13" s="82"/>
      <c r="J13" s="83"/>
      <c r="K13" s="84"/>
    </row>
  </sheetData>
  <mergeCells count="4">
    <mergeCell ref="H3:K3"/>
    <mergeCell ref="H4:J4"/>
    <mergeCell ref="H8:J8"/>
    <mergeCell ref="H9:J9"/>
  </mergeCells>
  <pageMargins left="0" right="0.23622047244094491" top="0" bottom="0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ЗАЛИШ (перший)</vt:lpstr>
      <vt:lpstr>в межах </vt:lpstr>
      <vt:lpstr>'в межах '!Область_печати</vt:lpstr>
      <vt:lpstr>'ЗАЛИШ (перший)'!Область_печати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Marina_Rada</cp:lastModifiedBy>
  <cp:lastPrinted>2021-08-03T12:36:15Z</cp:lastPrinted>
  <dcterms:created xsi:type="dcterms:W3CDTF">2016-06-30T09:00:42Z</dcterms:created>
  <dcterms:modified xsi:type="dcterms:W3CDTF">2021-08-10T08:47:50Z</dcterms:modified>
</cp:coreProperties>
</file>