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PC\Desktop\"/>
    </mc:Choice>
  </mc:AlternateContent>
  <xr:revisionPtr revIDLastSave="0" documentId="13_ncr:1_{BC27B95A-7A79-4D41-8ACB-7D3172D2C085}" xr6:coauthVersionLast="45" xr6:coauthVersionMax="45" xr10:uidLastSave="{00000000-0000-0000-0000-000000000000}"/>
  <bookViews>
    <workbookView xWindow="-120" yWindow="-120" windowWidth="29040" windowHeight="15840" xr2:uid="{00000000-000D-0000-FFFF-FFFF00000000}"/>
  </bookViews>
  <sheets>
    <sheet name="Тариф на ТЕ"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 i="1" l="1"/>
  <c r="I10" i="1" s="1"/>
  <c r="C13" i="1" l="1"/>
  <c r="F13" i="1" l="1"/>
  <c r="G13" i="1" s="1"/>
  <c r="F12" i="1"/>
  <c r="D13" i="1"/>
  <c r="D12" i="1"/>
  <c r="E13" i="1" l="1"/>
  <c r="I13" i="1" s="1"/>
  <c r="H13" i="1"/>
  <c r="H12" i="1"/>
  <c r="I12" i="1" s="1"/>
  <c r="G12" i="1"/>
  <c r="G10" i="1"/>
  <c r="E12" i="1"/>
  <c r="E10" i="1"/>
  <c r="C12" i="1"/>
  <c r="C10" i="1"/>
</calcChain>
</file>

<file path=xl/sharedStrings.xml><?xml version="1.0" encoding="utf-8"?>
<sst xmlns="http://schemas.openxmlformats.org/spreadsheetml/2006/main" count="23" uniqueCount="17">
  <si>
    <t>Категорії споживачів</t>
  </si>
  <si>
    <t>Тарифи на виробництво теплової енергії</t>
  </si>
  <si>
    <t xml:space="preserve">Тарифи на транспортування теплової енергії </t>
  </si>
  <si>
    <t>Тарифи на постачання теплової енергії</t>
  </si>
  <si>
    <t>грн/Гкал без ПДВ</t>
  </si>
  <si>
    <t>грн/Гкал з ПДВ</t>
  </si>
  <si>
    <t xml:space="preserve">Населення </t>
  </si>
  <si>
    <t>Релігійні організації</t>
  </si>
  <si>
    <t xml:space="preserve">Бюджетні установи </t>
  </si>
  <si>
    <t>Інші споживачі</t>
  </si>
  <si>
    <t>Тарифи на теплову енергію та комунальні послуги з постачання теплової енергії</t>
  </si>
  <si>
    <t>Тарифи на теплову енергію/ комунальну послугу з постачання теплової енергії (одноставковий тариф) з прибутком*</t>
  </si>
  <si>
    <t>Ганна САЛАМАТІНА</t>
  </si>
  <si>
    <t>*)Тариф на теплову енергію з врахуванням 4% прибутку на теплову енергію, згідно постанови КМУ від 01.06.2021 № 869.</t>
  </si>
  <si>
    <t>Тарифи на теплову енергію/комунальну послугу з постачання теплової енергії без урахування витрат на утримання та ремонт центральних теплових пунктів, без урахування витрат на утримання індивідуальних теплових пунктів, крім будинків, обладнаних системою автономного опалення, розраховані на економічно обгрунтованому рівні КП "БГВУЖКГ" Боярської міської ради та надаються для встановлення на опалювальний період  2025-2026 роки (місце знаходження котелень м.Боярка,  с.Тарасівка, Забір"я  Боярська міська МТГ )</t>
  </si>
  <si>
    <t>Керуюча справами</t>
  </si>
  <si>
    <t>Додаток 1 до рішення виконавчого комітету                                    Боярської міської ради від 28 серпня  2025 №3/16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</si>
</sst>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р_."/>
  </numFmts>
  <fonts count="18" x14ac:knownFonts="1">
    <font>
      <sz val="11"/>
      <color theme="1"/>
      <name val="Calibri"/>
      <family val="2"/>
      <scheme val="minor"/>
    </font>
    <font>
      <sz val="11"/>
      <color theme="1"/>
      <name val="Calibri"/>
      <family val="2"/>
      <scheme val="minor"/>
    </font>
    <font>
      <sz val="11"/>
      <color theme="1"/>
      <name val="Times New Roman"/>
      <family val="1"/>
      <charset val="204"/>
    </font>
    <font>
      <sz val="11"/>
      <color theme="1"/>
      <name val="Calibri"/>
      <family val="2"/>
      <charset val="204"/>
      <scheme val="minor"/>
    </font>
    <font>
      <sz val="14"/>
      <color theme="1"/>
      <name val="Times New Roman"/>
      <family val="1"/>
      <charset val="204"/>
    </font>
    <font>
      <sz val="12"/>
      <color theme="1"/>
      <name val="Times New Roman"/>
      <family val="1"/>
      <charset val="204"/>
    </font>
    <font>
      <b/>
      <sz val="14"/>
      <color theme="1"/>
      <name val="Times New Roman"/>
      <family val="1"/>
      <charset val="204"/>
    </font>
    <font>
      <b/>
      <sz val="11"/>
      <color theme="1"/>
      <name val="Calibri"/>
      <family val="2"/>
      <scheme val="minor"/>
    </font>
    <font>
      <b/>
      <sz val="12"/>
      <color theme="1"/>
      <name val="Times New Roman"/>
      <family val="1"/>
      <charset val="204"/>
    </font>
    <font>
      <sz val="12"/>
      <color theme="1"/>
      <name val="Calibri"/>
      <family val="2"/>
      <scheme val="minor"/>
    </font>
    <font>
      <sz val="10"/>
      <color theme="1"/>
      <name val="Calibri"/>
      <family val="2"/>
      <scheme val="minor"/>
    </font>
    <font>
      <b/>
      <sz val="12"/>
      <name val="Times New Roman"/>
      <family val="1"/>
      <charset val="204"/>
    </font>
    <font>
      <sz val="11"/>
      <name val="Calibri"/>
      <family val="2"/>
      <scheme val="minor"/>
    </font>
    <font>
      <b/>
      <sz val="11"/>
      <color theme="1"/>
      <name val="Calibri"/>
      <family val="2"/>
      <charset val="204"/>
      <scheme val="minor"/>
    </font>
    <font>
      <b/>
      <sz val="12"/>
      <color theme="1"/>
      <name val="Calibri"/>
      <family val="2"/>
      <charset val="204"/>
    </font>
    <font>
      <b/>
      <sz val="12"/>
      <color theme="1"/>
      <name val="Calibri"/>
      <family val="2"/>
      <scheme val="minor"/>
    </font>
    <font>
      <b/>
      <sz val="11"/>
      <color theme="1"/>
      <name val="Times New Roman"/>
      <family val="1"/>
      <charset val="204"/>
    </font>
    <font>
      <b/>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3" fillId="0" borderId="0"/>
    <xf numFmtId="0" fontId="3" fillId="0" borderId="0"/>
    <xf numFmtId="0" fontId="1" fillId="0" borderId="0"/>
  </cellStyleXfs>
  <cellXfs count="46">
    <xf numFmtId="0" fontId="0" fillId="0" borderId="0" xfId="0"/>
    <xf numFmtId="0" fontId="2" fillId="0" borderId="0" xfId="0" applyFont="1"/>
    <xf numFmtId="0" fontId="3" fillId="0" borderId="0" xfId="1" applyFont="1" applyProtection="1">
      <protection locked="0"/>
    </xf>
    <xf numFmtId="0" fontId="3" fillId="0" borderId="0" xfId="2" applyFont="1" applyAlignment="1">
      <alignment horizontal="center" vertical="center" wrapText="1"/>
    </xf>
    <xf numFmtId="0" fontId="3" fillId="0" borderId="0" xfId="2" applyFont="1"/>
    <xf numFmtId="0" fontId="4" fillId="0" borderId="0" xfId="0" applyFont="1" applyAlignment="1">
      <alignment horizontal="left" vertical="center" indent="15"/>
    </xf>
    <xf numFmtId="0" fontId="0" fillId="0" borderId="0" xfId="0" applyAlignment="1">
      <alignment wrapText="1"/>
    </xf>
    <xf numFmtId="0" fontId="5" fillId="0" borderId="0" xfId="0" applyFont="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9" fillId="0" borderId="0" xfId="0" applyFont="1"/>
    <xf numFmtId="0" fontId="0" fillId="0" borderId="0" xfId="0" applyFont="1"/>
    <xf numFmtId="0" fontId="2" fillId="0" borderId="5" xfId="0" applyFont="1" applyBorder="1" applyAlignment="1">
      <alignment horizontal="left" vertical="center" wrapText="1" inden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5" fillId="0" borderId="4" xfId="0" applyFont="1" applyBorder="1" applyAlignment="1">
      <alignment vertical="center" wrapText="1"/>
    </xf>
    <xf numFmtId="164" fontId="5" fillId="0" borderId="5" xfId="0" applyNumberFormat="1" applyFont="1" applyBorder="1" applyAlignment="1">
      <alignment horizontal="center" vertical="center" wrapText="1"/>
    </xf>
    <xf numFmtId="0" fontId="10" fillId="0" borderId="0" xfId="0" applyFont="1"/>
    <xf numFmtId="164" fontId="8" fillId="0" borderId="5" xfId="0" applyNumberFormat="1" applyFont="1" applyBorder="1" applyAlignment="1">
      <alignment horizontal="center" vertical="center" wrapText="1"/>
    </xf>
    <xf numFmtId="0" fontId="8" fillId="0" borderId="0" xfId="0" applyFont="1" applyAlignment="1">
      <alignment vertical="center"/>
    </xf>
    <xf numFmtId="0" fontId="14" fillId="0" borderId="0" xfId="0" applyFont="1" applyAlignment="1">
      <alignment vertical="center"/>
    </xf>
    <xf numFmtId="0" fontId="13" fillId="0" borderId="0" xfId="0" applyFont="1"/>
    <xf numFmtId="0" fontId="15" fillId="0" borderId="0" xfId="0" applyFont="1"/>
    <xf numFmtId="0" fontId="7" fillId="0" borderId="0" xfId="0" applyFont="1"/>
    <xf numFmtId="164" fontId="8" fillId="0" borderId="7" xfId="0" applyNumberFormat="1" applyFont="1" applyBorder="1" applyAlignment="1">
      <alignment horizontal="center" vertical="center" wrapText="1"/>
    </xf>
    <xf numFmtId="0" fontId="2" fillId="0" borderId="8" xfId="0" applyFont="1" applyBorder="1" applyAlignment="1">
      <alignment horizontal="center" vertical="center" wrapText="1"/>
    </xf>
    <xf numFmtId="4" fontId="5" fillId="0" borderId="5" xfId="0" applyNumberFormat="1" applyFont="1" applyBorder="1" applyAlignment="1">
      <alignment horizontal="center" vertical="center" wrapText="1"/>
    </xf>
    <xf numFmtId="0" fontId="5" fillId="0" borderId="0" xfId="0" applyFont="1" applyBorder="1" applyAlignment="1">
      <alignment vertical="center"/>
    </xf>
    <xf numFmtId="0" fontId="9" fillId="0" borderId="0" xfId="0" applyFont="1" applyBorder="1" applyAlignment="1"/>
    <xf numFmtId="164" fontId="8" fillId="0" borderId="9" xfId="0" applyNumberFormat="1" applyFont="1" applyBorder="1" applyAlignment="1">
      <alignment horizontal="center" vertical="center" wrapText="1"/>
    </xf>
    <xf numFmtId="0" fontId="17" fillId="0" borderId="0" xfId="0" applyFont="1"/>
    <xf numFmtId="0" fontId="17" fillId="0" borderId="0" xfId="0" applyFont="1" applyAlignment="1">
      <alignment horizontal="right"/>
    </xf>
    <xf numFmtId="2" fontId="13" fillId="0" borderId="0" xfId="0" applyNumberFormat="1" applyFont="1"/>
    <xf numFmtId="4" fontId="13" fillId="2" borderId="0" xfId="0" applyNumberFormat="1" applyFont="1" applyFill="1"/>
    <xf numFmtId="0" fontId="16" fillId="0" borderId="0" xfId="0" applyFont="1" applyAlignment="1">
      <alignment horizontal="left" vertical="center" wrapText="1"/>
    </xf>
    <xf numFmtId="0" fontId="7" fillId="0" borderId="0" xfId="0" applyFont="1" applyAlignment="1"/>
    <xf numFmtId="0" fontId="5" fillId="0" borderId="6" xfId="0" applyFont="1" applyBorder="1" applyAlignment="1">
      <alignment vertical="center"/>
    </xf>
    <xf numFmtId="0" fontId="9" fillId="0" borderId="6" xfId="0" applyFont="1" applyBorder="1" applyAlignment="1"/>
    <xf numFmtId="0" fontId="6" fillId="0" borderId="0" xfId="0" applyFont="1" applyAlignment="1">
      <alignment horizontal="center" vertical="center"/>
    </xf>
    <xf numFmtId="0" fontId="7" fillId="0" borderId="0" xfId="0" applyFont="1" applyAlignment="1">
      <alignment horizontal="center"/>
    </xf>
    <xf numFmtId="0" fontId="11" fillId="0" borderId="0" xfId="0" applyFont="1" applyAlignment="1">
      <alignment horizontal="center" vertical="center" wrapText="1"/>
    </xf>
    <xf numFmtId="0" fontId="12" fillId="0" borderId="0" xfId="0" applyFont="1" applyAlignment="1">
      <alignment horizont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4">
    <cellStyle name="Звичайний" xfId="0" builtinId="0"/>
    <cellStyle name="Обычный 3" xfId="1" xr:uid="{00000000-0005-0000-0000-000001000000}"/>
    <cellStyle name="Обычный 4" xfId="2" xr:uid="{00000000-0005-0000-0000-000002000000}"/>
    <cellStyle name="Обычный 4 2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abSelected="1" workbookViewId="0">
      <selection activeCell="K8" sqref="K8"/>
    </sheetView>
  </sheetViews>
  <sheetFormatPr defaultRowHeight="15" x14ac:dyDescent="0.25"/>
  <cols>
    <col min="1" max="1" width="22.28515625" customWidth="1"/>
    <col min="2" max="2" width="11.42578125" customWidth="1"/>
    <col min="3" max="3" width="11.7109375" customWidth="1"/>
    <col min="4" max="4" width="13.42578125" customWidth="1"/>
    <col min="5" max="5" width="11.28515625" customWidth="1"/>
    <col min="6" max="6" width="13.7109375" customWidth="1"/>
    <col min="7" max="7" width="10.42578125" customWidth="1"/>
    <col min="8" max="8" width="14.42578125" customWidth="1"/>
    <col min="9" max="9" width="14.28515625" customWidth="1"/>
    <col min="10" max="10" width="9" customWidth="1"/>
    <col min="11" max="11" width="10.7109375" bestFit="1" customWidth="1"/>
  </cols>
  <sheetData>
    <row r="1" spans="1:14" x14ac:dyDescent="0.25">
      <c r="G1" s="1"/>
      <c r="H1" s="2"/>
      <c r="I1" s="3"/>
      <c r="J1" s="4"/>
    </row>
    <row r="2" spans="1:14" ht="40.5" customHeight="1" x14ac:dyDescent="0.25">
      <c r="A2" s="5"/>
      <c r="F2" s="34" t="s">
        <v>16</v>
      </c>
      <c r="G2" s="35"/>
      <c r="H2" s="35"/>
      <c r="I2" s="35"/>
      <c r="J2" s="35"/>
      <c r="K2" s="6"/>
    </row>
    <row r="3" spans="1:14" ht="8.25" customHeight="1" x14ac:dyDescent="0.25">
      <c r="A3" s="5"/>
      <c r="J3" s="7"/>
      <c r="K3" s="6"/>
      <c r="L3" s="6"/>
      <c r="M3" s="6"/>
      <c r="N3" s="6"/>
    </row>
    <row r="4" spans="1:14" ht="18.75" x14ac:dyDescent="0.25">
      <c r="A4" s="38" t="s">
        <v>10</v>
      </c>
      <c r="B4" s="39"/>
      <c r="C4" s="39"/>
      <c r="D4" s="39"/>
      <c r="E4" s="39"/>
      <c r="F4" s="39"/>
      <c r="G4" s="39"/>
      <c r="H4" s="39"/>
      <c r="I4" s="39"/>
    </row>
    <row r="5" spans="1:14" ht="6.75" customHeight="1" x14ac:dyDescent="0.25">
      <c r="A5" s="8"/>
    </row>
    <row r="6" spans="1:14" ht="84" customHeight="1" x14ac:dyDescent="0.25">
      <c r="A6" s="40" t="s">
        <v>14</v>
      </c>
      <c r="B6" s="41"/>
      <c r="C6" s="41"/>
      <c r="D6" s="41"/>
      <c r="E6" s="41"/>
      <c r="F6" s="41"/>
      <c r="G6" s="41"/>
      <c r="H6" s="41"/>
      <c r="I6" s="41"/>
      <c r="J6" s="6"/>
      <c r="K6" s="6"/>
      <c r="L6" s="6"/>
      <c r="M6" s="6"/>
      <c r="N6" s="6"/>
    </row>
    <row r="7" spans="1:14" s="10" customFormat="1" ht="16.5" customHeight="1" thickBot="1" x14ac:dyDescent="0.3">
      <c r="A7" s="9"/>
    </row>
    <row r="8" spans="1:14" s="11" customFormat="1" ht="79.150000000000006" customHeight="1" thickBot="1" x14ac:dyDescent="0.3">
      <c r="A8" s="42" t="s">
        <v>0</v>
      </c>
      <c r="B8" s="44" t="s">
        <v>1</v>
      </c>
      <c r="C8" s="45"/>
      <c r="D8" s="44" t="s">
        <v>2</v>
      </c>
      <c r="E8" s="45"/>
      <c r="F8" s="44" t="s">
        <v>3</v>
      </c>
      <c r="G8" s="45"/>
      <c r="H8" s="44" t="s">
        <v>11</v>
      </c>
      <c r="I8" s="45"/>
    </row>
    <row r="9" spans="1:14" s="11" customFormat="1" ht="36.75" customHeight="1" thickBot="1" x14ac:dyDescent="0.3">
      <c r="A9" s="43"/>
      <c r="B9" s="12" t="s">
        <v>4</v>
      </c>
      <c r="C9" s="13" t="s">
        <v>5</v>
      </c>
      <c r="D9" s="13" t="s">
        <v>4</v>
      </c>
      <c r="E9" s="14" t="s">
        <v>5</v>
      </c>
      <c r="F9" s="13" t="s">
        <v>4</v>
      </c>
      <c r="G9" s="13" t="s">
        <v>5</v>
      </c>
      <c r="H9" s="13" t="s">
        <v>4</v>
      </c>
      <c r="I9" s="25" t="s">
        <v>5</v>
      </c>
    </row>
    <row r="10" spans="1:14" s="11" customFormat="1" ht="33" customHeight="1" thickBot="1" x14ac:dyDescent="0.3">
      <c r="A10" s="15" t="s">
        <v>6</v>
      </c>
      <c r="B10" s="16">
        <v>2526.73</v>
      </c>
      <c r="C10" s="16">
        <f>B10*1.2</f>
        <v>3032.076</v>
      </c>
      <c r="D10" s="16">
        <v>457.94</v>
      </c>
      <c r="E10" s="16">
        <f>D10*1.2</f>
        <v>549.52800000000002</v>
      </c>
      <c r="F10" s="16">
        <v>169.63</v>
      </c>
      <c r="G10" s="16">
        <f>F10*1.2</f>
        <v>203.55599999999998</v>
      </c>
      <c r="H10" s="24">
        <f>B10+D10+F10+126.18</f>
        <v>3280.48</v>
      </c>
      <c r="I10" s="29">
        <f>H10*1.2</f>
        <v>3936.576</v>
      </c>
      <c r="J10" s="33"/>
      <c r="K10" s="32"/>
    </row>
    <row r="11" spans="1:14" s="11" customFormat="1" ht="18.600000000000001" customHeight="1" thickBot="1" x14ac:dyDescent="0.3">
      <c r="A11" s="15" t="s">
        <v>7</v>
      </c>
      <c r="B11" s="16">
        <v>0</v>
      </c>
      <c r="C11" s="16">
        <v>0</v>
      </c>
      <c r="D11" s="16">
        <v>0</v>
      </c>
      <c r="E11" s="16">
        <v>0</v>
      </c>
      <c r="F11" s="16">
        <v>0</v>
      </c>
      <c r="G11" s="16">
        <v>0</v>
      </c>
      <c r="H11" s="18">
        <v>0</v>
      </c>
      <c r="I11" s="18">
        <v>0</v>
      </c>
      <c r="J11" s="21"/>
      <c r="K11" s="21"/>
    </row>
    <row r="12" spans="1:14" s="11" customFormat="1" ht="19.149999999999999" customHeight="1" thickBot="1" x14ac:dyDescent="0.3">
      <c r="A12" s="15" t="s">
        <v>8</v>
      </c>
      <c r="B12" s="16">
        <v>3672.23</v>
      </c>
      <c r="C12" s="16">
        <f>B12*1.2</f>
        <v>4406.6759999999995</v>
      </c>
      <c r="D12" s="16">
        <f>D10</f>
        <v>457.94</v>
      </c>
      <c r="E12" s="16">
        <f>D12*1.2</f>
        <v>549.52800000000002</v>
      </c>
      <c r="F12" s="16">
        <f>F10</f>
        <v>169.63</v>
      </c>
      <c r="G12" s="16">
        <f>F12*1.2</f>
        <v>203.55599999999998</v>
      </c>
      <c r="H12" s="18">
        <f>B12+D12+F12+171.99</f>
        <v>4471.79</v>
      </c>
      <c r="I12" s="18">
        <f>H12*1.2</f>
        <v>5366.1480000000001</v>
      </c>
      <c r="J12" s="21"/>
      <c r="K12" s="21"/>
    </row>
    <row r="13" spans="1:14" s="11" customFormat="1" ht="18.600000000000001" customHeight="1" thickBot="1" x14ac:dyDescent="0.3">
      <c r="A13" s="15" t="s">
        <v>9</v>
      </c>
      <c r="B13" s="16">
        <v>3501.6</v>
      </c>
      <c r="C13" s="26">
        <f>ROUND((B13*1.2),2)</f>
        <v>4201.92</v>
      </c>
      <c r="D13" s="16">
        <f>D10</f>
        <v>457.94</v>
      </c>
      <c r="E13" s="26">
        <f>ROUND((D13*1.2),2)</f>
        <v>549.53</v>
      </c>
      <c r="F13" s="16">
        <f>F10</f>
        <v>169.63</v>
      </c>
      <c r="G13" s="26">
        <f>ROUND((F13*1.2),2)</f>
        <v>203.56</v>
      </c>
      <c r="H13" s="18">
        <f>B13+D13+F13+165.17</f>
        <v>4294.34</v>
      </c>
      <c r="I13" s="18">
        <f>(C13+E13+G13)*0.04+(C13+E13+G13)</f>
        <v>5153.2103999999999</v>
      </c>
      <c r="J13" s="21"/>
      <c r="K13" s="21"/>
    </row>
    <row r="14" spans="1:14" s="10" customFormat="1" ht="33" customHeight="1" x14ac:dyDescent="0.25">
      <c r="A14" s="36" t="s">
        <v>13</v>
      </c>
      <c r="B14" s="37"/>
      <c r="C14" s="37"/>
      <c r="D14" s="37"/>
      <c r="E14" s="37"/>
      <c r="F14" s="37"/>
      <c r="G14" s="37"/>
      <c r="H14" s="37"/>
      <c r="I14" s="37"/>
    </row>
    <row r="15" spans="1:14" s="10" customFormat="1" ht="33" customHeight="1" x14ac:dyDescent="0.25">
      <c r="A15" s="27"/>
      <c r="B15" s="28"/>
      <c r="C15" s="28"/>
      <c r="D15" s="28"/>
      <c r="E15" s="28"/>
      <c r="F15" s="28"/>
      <c r="G15" s="28"/>
      <c r="H15" s="28"/>
      <c r="I15" s="28"/>
    </row>
    <row r="16" spans="1:14" s="10" customFormat="1" ht="37.5" customHeight="1" x14ac:dyDescent="0.25">
      <c r="A16" s="19" t="s">
        <v>15</v>
      </c>
      <c r="B16" s="20"/>
      <c r="C16" s="21"/>
      <c r="D16" s="22"/>
      <c r="E16" s="23"/>
      <c r="F16" s="23"/>
      <c r="G16" s="19" t="s">
        <v>12</v>
      </c>
      <c r="H16" s="23"/>
      <c r="I16" s="11"/>
    </row>
    <row r="17" spans="1:9" s="10" customFormat="1" ht="19.5" customHeight="1" x14ac:dyDescent="0.25">
      <c r="A17" s="11"/>
      <c r="B17" s="17"/>
      <c r="C17" s="17"/>
      <c r="D17" s="11"/>
      <c r="E17" s="11"/>
      <c r="F17" s="11"/>
      <c r="G17" s="11"/>
      <c r="H17" s="11"/>
      <c r="I17" s="11"/>
    </row>
    <row r="18" spans="1:9" s="10" customFormat="1" ht="15.75" customHeight="1" x14ac:dyDescent="0.25">
      <c r="A18" s="11"/>
      <c r="B18"/>
      <c r="C18"/>
      <c r="D18" s="11"/>
      <c r="E18" s="11"/>
      <c r="F18" s="11"/>
      <c r="G18" s="11"/>
      <c r="H18" s="11"/>
      <c r="I18" s="11"/>
    </row>
    <row r="19" spans="1:9" s="10" customFormat="1" ht="21.75" customHeight="1" x14ac:dyDescent="0.3">
      <c r="A19" s="21"/>
      <c r="B19" s="30"/>
      <c r="C19" s="30"/>
      <c r="D19" s="30"/>
      <c r="E19" s="11"/>
      <c r="F19" s="11"/>
      <c r="G19" s="11"/>
      <c r="H19" s="11"/>
      <c r="I19" s="11"/>
    </row>
    <row r="20" spans="1:9" s="11" customFormat="1" ht="20.25" customHeight="1" x14ac:dyDescent="0.3">
      <c r="A20" s="21"/>
      <c r="B20" s="30"/>
      <c r="C20" s="30"/>
      <c r="D20" s="30"/>
    </row>
    <row r="21" spans="1:9" s="11" customFormat="1" ht="21.75" customHeight="1" x14ac:dyDescent="0.3">
      <c r="A21" s="21"/>
      <c r="B21" s="31"/>
      <c r="C21" s="30"/>
      <c r="D21" s="30"/>
    </row>
    <row r="22" spans="1:9" s="11" customFormat="1" ht="12.75" customHeight="1" x14ac:dyDescent="0.25">
      <c r="A22"/>
      <c r="B22"/>
      <c r="C22"/>
      <c r="D22"/>
      <c r="E22" s="17"/>
      <c r="F22"/>
      <c r="G22"/>
      <c r="H22"/>
      <c r="I22"/>
    </row>
    <row r="23" spans="1:9" s="11" customFormat="1" ht="18.600000000000001" customHeight="1" x14ac:dyDescent="0.25">
      <c r="A23"/>
      <c r="B23"/>
      <c r="C23"/>
      <c r="D23" s="17"/>
      <c r="E23" s="17"/>
      <c r="F23"/>
      <c r="G23"/>
      <c r="H23"/>
      <c r="I23"/>
    </row>
    <row r="24" spans="1:9" s="11" customFormat="1" ht="20.45" customHeight="1" x14ac:dyDescent="0.25">
      <c r="A24"/>
      <c r="B24"/>
      <c r="C24"/>
      <c r="D24"/>
      <c r="E24"/>
      <c r="F24"/>
      <c r="G24"/>
      <c r="H24"/>
      <c r="I24"/>
    </row>
    <row r="25" spans="1:9" s="11" customFormat="1" ht="18.600000000000001" customHeight="1" x14ac:dyDescent="0.25">
      <c r="A25"/>
      <c r="B25"/>
      <c r="C25"/>
      <c r="D25"/>
      <c r="E25"/>
      <c r="F25"/>
      <c r="G25"/>
      <c r="H25"/>
      <c r="I25"/>
    </row>
    <row r="26" spans="1:9" s="11" customFormat="1" x14ac:dyDescent="0.25">
      <c r="A26"/>
      <c r="B26"/>
      <c r="C26"/>
      <c r="D26"/>
      <c r="E26"/>
      <c r="F26"/>
      <c r="G26"/>
      <c r="H26"/>
      <c r="I26"/>
    </row>
    <row r="27" spans="1:9" s="11" customFormat="1" x14ac:dyDescent="0.25">
      <c r="A27"/>
      <c r="B27"/>
      <c r="C27"/>
      <c r="D27"/>
      <c r="E27"/>
      <c r="F27"/>
      <c r="G27"/>
      <c r="H27"/>
      <c r="I27"/>
    </row>
    <row r="28" spans="1:9" s="11" customFormat="1" x14ac:dyDescent="0.25">
      <c r="A28"/>
      <c r="B28"/>
      <c r="C28"/>
      <c r="D28"/>
      <c r="E28"/>
      <c r="F28"/>
      <c r="G28"/>
      <c r="H28"/>
      <c r="I28"/>
    </row>
    <row r="29" spans="1:9" s="11" customFormat="1" x14ac:dyDescent="0.25">
      <c r="A29"/>
      <c r="B29"/>
      <c r="C29"/>
      <c r="D29"/>
      <c r="E29"/>
      <c r="F29"/>
      <c r="G29"/>
      <c r="H29"/>
      <c r="I29"/>
    </row>
    <row r="30" spans="1:9" ht="19.5" customHeight="1" x14ac:dyDescent="0.25"/>
  </sheetData>
  <mergeCells count="9">
    <mergeCell ref="F2:J2"/>
    <mergeCell ref="A14:I14"/>
    <mergeCell ref="A4:I4"/>
    <mergeCell ref="A6:I6"/>
    <mergeCell ref="A8:A9"/>
    <mergeCell ref="B8:C8"/>
    <mergeCell ref="D8:E8"/>
    <mergeCell ref="F8:G8"/>
    <mergeCell ref="H8:I8"/>
  </mergeCells>
  <pageMargins left="0.55118110236220474" right="0.23622047244094491" top="0.19685039370078741" bottom="0.15748031496062992" header="0.11811023622047245" footer="0.11811023622047245"/>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Тариф на ТЕ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2025-08-18T12:08:19Z</cp:lastPrinted>
  <dcterms:created xsi:type="dcterms:W3CDTF">2021-11-16T13:51:31Z</dcterms:created>
  <dcterms:modified xsi:type="dcterms:W3CDTF">2025-09-02T06:41:00Z</dcterms:modified>
</cp:coreProperties>
</file>