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ishchuk\Desktop\Старі дані\Алла\алла\ТАРИФИ\Водоканал\2025\"/>
    </mc:Choice>
  </mc:AlternateContent>
  <bookViews>
    <workbookView xWindow="0" yWindow="0" windowWidth="28800" windowHeight="12330"/>
  </bookViews>
  <sheets>
    <sheet name="Боярка" sheetId="1" r:id="rId1"/>
    <sheet name="Села" sheetId="2" r:id="rId2"/>
  </sheets>
  <definedNames>
    <definedName name="_Hlk26863147" localSheetId="0">Боярка!$E$1</definedName>
    <definedName name="_Hlk5288851" localSheetId="0">Боярка!$A$21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9" i="2"/>
  <c r="G17" i="2"/>
  <c r="G19" i="2"/>
  <c r="F17" i="2"/>
  <c r="E11" i="2"/>
  <c r="G11" i="2" s="1"/>
  <c r="G27" i="1"/>
  <c r="G25" i="1"/>
  <c r="G21" i="1"/>
  <c r="G23" i="1"/>
  <c r="G19" i="1"/>
  <c r="G16" i="1"/>
  <c r="G13" i="1"/>
  <c r="E17" i="2"/>
  <c r="E15" i="2"/>
  <c r="G15" i="2" s="1"/>
  <c r="F27" i="1"/>
  <c r="F25" i="1"/>
  <c r="F16" i="1"/>
  <c r="F13" i="1"/>
  <c r="F11" i="1"/>
  <c r="E27" i="1"/>
  <c r="E25" i="1"/>
  <c r="E23" i="1"/>
  <c r="E21" i="1"/>
  <c r="E19" i="1"/>
  <c r="E16" i="1"/>
  <c r="E13" i="1"/>
  <c r="E11" i="1"/>
  <c r="E19" i="2"/>
  <c r="F9" i="2"/>
  <c r="E9" i="2"/>
</calcChain>
</file>

<file path=xl/sharedStrings.xml><?xml version="1.0" encoding="utf-8"?>
<sst xmlns="http://schemas.openxmlformats.org/spreadsheetml/2006/main" count="94" uniqueCount="41">
  <si>
    <t>№ п/п</t>
  </si>
  <si>
    <t>Найменування послуги</t>
  </si>
  <si>
    <t>Норма</t>
  </si>
  <si>
    <t>споживання</t>
  </si>
  <si>
    <t>на 1-го мешканця</t>
  </si>
  <si>
    <t>(з ПДВ)</t>
  </si>
  <si>
    <t>БАГАТОКВАРТИРНІ ЖИТЛОВІ БУДИНКИ</t>
  </si>
  <si>
    <t>З водопроводом та каналізацією, з ваннами та/або душовими кабінками, з водонагрівачами різних типів*</t>
  </si>
  <si>
    <t xml:space="preserve">З водопроводом та каналізацією, з ваннами та/або душовими кабінками, без водонагрівачів </t>
  </si>
  <si>
    <t>ГУРТОЖИТКИ</t>
  </si>
  <si>
    <t xml:space="preserve">Із зальними кухнями і блоками душових при житлових кімнатах у кожній секції будинку </t>
  </si>
  <si>
    <t>ПРИВАТНІ ЖИТЛОВІ БУДИНКИ</t>
  </si>
  <si>
    <t>З користуванням водою з дворових водозабірних колонок або дворових водозабірних кранів</t>
  </si>
  <si>
    <t>---</t>
  </si>
  <si>
    <t xml:space="preserve">З водопроводом та місцевою каналізацією (вигребом), з ваннами та/або душовими кабінками, без водонагрівачів </t>
  </si>
  <si>
    <t xml:space="preserve">З водопроводом та місцевою каналізацією (вигребом), з ваннами та/або душовими кабінками, з водонагрівачами різних типів* </t>
  </si>
  <si>
    <t>грн</t>
  </si>
  <si>
    <t>вода</t>
  </si>
  <si>
    <t>стоки</t>
  </si>
  <si>
    <t>л/добу</t>
  </si>
  <si>
    <t>м3/місяць</t>
  </si>
  <si>
    <t xml:space="preserve">Додаток 2 </t>
  </si>
  <si>
    <t xml:space="preserve">до рішення виконавчого комітету Боярської міської ради </t>
  </si>
  <si>
    <t>Тарифи
на централізоване водопостачання та централізоване водовідведення,
у разі відсутності вузлів розподільного обліку холодної води, комунального підприємства 
«Боярка-Водоканал» Боярської міської ради, для споживачів Боярської міської територіальної громади (м. Боярка)</t>
  </si>
  <si>
    <t>Примітка*: До даного виду благоустрою відносяться приватні будинки або будинки садибного типу, в приміщення яких підведено централізоване водопостачання, незалежно від наявності ванни або душової кімнати, наявності водопідігрівачів будь-якого типу: електропідігрівачі(електробойлер або проточний електроводопідігрівач), газові водопідігрівачі ( газовий бойлер або газова колонка), водопідігрівачі на твердому паливі та ін.</t>
  </si>
  <si>
    <t>З водопроводом та місцевою каналізацією (вигрібом), з ваннами та/або душовими кабінками.</t>
  </si>
  <si>
    <t>.</t>
  </si>
  <si>
    <t xml:space="preserve">З користуванням водою з вуличних водозабірних колонок </t>
  </si>
  <si>
    <t xml:space="preserve">З водопроводом та каналізацією, з ваннами та/або душовими кабінками. </t>
  </si>
  <si>
    <t>З водопроводом та місцевою каналізацією, з ваннами та/або душовими кабінками. *</t>
  </si>
  <si>
    <t>Вартість централізованого водовідведення 55,10</t>
  </si>
  <si>
    <t>Разом вартість централізованого водопостачання та/або централізованого водовідведення 116,97</t>
  </si>
  <si>
    <t>Вартість централізованого водопостачання                             61,87</t>
  </si>
  <si>
    <t>Вартість централізованого водопостачання 61,87</t>
  </si>
  <si>
    <t xml:space="preserve">Вартість централізованого водовідведення 55,10 </t>
  </si>
  <si>
    <t>Разом вартість централізованого водопостачання та/або централізованого   водовідведення      116,97</t>
  </si>
  <si>
    <t>Керуюча справами</t>
  </si>
  <si>
    <t>Г.САЛАМАТІНА</t>
  </si>
  <si>
    <t>Тарифи
на централізоване водопостачання та централізоване водовідведення,
у разі відсутності вузлів розподільного обліку холодної води, комунального підприємства 
«Боярка-Водоканал» Боярської міської ради, для споживачів Боярської міської територіальної громади (сіл Забір'я, Новосілки, Княжичі, Тарасівка та с.Нове)</t>
  </si>
  <si>
    <t>від  09.10.2025 № 4/12</t>
  </si>
  <si>
    <t>Додаток  3
до рішення виконавчого комітету Боярської міської ради 
від  09.10.2025 № 4/12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</si>
</sst>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color rgb="FF000000"/>
      <name val="Times New Roman"/>
      <family val="1"/>
      <charset val="204"/>
    </font>
    <font>
      <u/>
      <sz val="10.5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8" xfId="0" applyBorder="1"/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2" fontId="0" fillId="0" borderId="0" xfId="0" applyNumberFormat="1"/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2" fontId="2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workbookViewId="0">
      <selection activeCell="G5" sqref="G5"/>
    </sheetView>
  </sheetViews>
  <sheetFormatPr defaultRowHeight="15" x14ac:dyDescent="0.25"/>
  <cols>
    <col min="1" max="1" width="6" bestFit="1" customWidth="1"/>
    <col min="2" max="2" width="35.140625" customWidth="1"/>
    <col min="3" max="3" width="11.85546875" customWidth="1"/>
    <col min="4" max="4" width="12.42578125" customWidth="1"/>
    <col min="5" max="5" width="22.28515625" customWidth="1"/>
    <col min="6" max="6" width="17.5703125" customWidth="1"/>
    <col min="7" max="7" width="18.28515625" customWidth="1"/>
    <col min="8" max="8" width="9" customWidth="1"/>
    <col min="9" max="9" width="0.140625" hidden="1" customWidth="1"/>
    <col min="10" max="10" width="6.7109375" hidden="1" customWidth="1"/>
  </cols>
  <sheetData>
    <row r="1" spans="1:10" ht="15" customHeight="1" x14ac:dyDescent="0.25">
      <c r="E1" s="24" t="s">
        <v>21</v>
      </c>
      <c r="F1" s="24"/>
      <c r="G1" s="24"/>
    </row>
    <row r="2" spans="1:10" ht="15" customHeight="1" x14ac:dyDescent="0.25">
      <c r="E2" s="24" t="s">
        <v>22</v>
      </c>
      <c r="F2" s="24"/>
      <c r="G2" s="24"/>
    </row>
    <row r="3" spans="1:10" ht="15" customHeight="1" x14ac:dyDescent="0.25">
      <c r="E3" s="24" t="s">
        <v>39</v>
      </c>
      <c r="F3" s="24"/>
      <c r="G3" s="24"/>
    </row>
    <row r="4" spans="1:10" ht="15" customHeight="1" x14ac:dyDescent="0.25">
      <c r="E4" s="19"/>
      <c r="F4" s="19"/>
      <c r="G4" s="19"/>
    </row>
    <row r="5" spans="1:10" ht="102" customHeight="1" x14ac:dyDescent="0.25">
      <c r="B5" s="23" t="s">
        <v>23</v>
      </c>
      <c r="C5" s="23"/>
      <c r="D5" s="23"/>
      <c r="E5" s="23"/>
      <c r="F5" s="23"/>
    </row>
    <row r="6" spans="1:10" ht="15.75" thickBot="1" x14ac:dyDescent="0.3"/>
    <row r="7" spans="1:10" ht="94.5" x14ac:dyDescent="0.25">
      <c r="A7" s="35" t="s">
        <v>0</v>
      </c>
      <c r="B7" s="45" t="s">
        <v>1</v>
      </c>
      <c r="C7" s="26" t="s">
        <v>2</v>
      </c>
      <c r="D7" s="27"/>
      <c r="E7" s="1" t="s">
        <v>32</v>
      </c>
      <c r="F7" s="1" t="s">
        <v>30</v>
      </c>
      <c r="G7" s="1" t="s">
        <v>31</v>
      </c>
      <c r="I7" s="6" t="s">
        <v>17</v>
      </c>
      <c r="J7" s="6" t="s">
        <v>18</v>
      </c>
    </row>
    <row r="8" spans="1:10" x14ac:dyDescent="0.25">
      <c r="A8" s="36"/>
      <c r="B8" s="46"/>
      <c r="C8" s="28" t="s">
        <v>3</v>
      </c>
      <c r="D8" s="29"/>
      <c r="E8" s="2" t="s">
        <v>5</v>
      </c>
      <c r="F8" s="2" t="s">
        <v>5</v>
      </c>
      <c r="G8" s="2" t="s">
        <v>5</v>
      </c>
      <c r="I8">
        <v>61.87</v>
      </c>
      <c r="J8" s="21">
        <v>55.1</v>
      </c>
    </row>
    <row r="9" spans="1:10" ht="27.75" customHeight="1" thickBot="1" x14ac:dyDescent="0.3">
      <c r="A9" s="43"/>
      <c r="B9" s="47"/>
      <c r="C9" s="30" t="s">
        <v>4</v>
      </c>
      <c r="D9" s="31"/>
      <c r="E9" s="5" t="s">
        <v>16</v>
      </c>
      <c r="F9" s="5" t="s">
        <v>16</v>
      </c>
      <c r="G9" s="5" t="s">
        <v>16</v>
      </c>
    </row>
    <row r="10" spans="1:10" ht="15.75" thickBot="1" x14ac:dyDescent="0.3">
      <c r="A10" s="32" t="s">
        <v>6</v>
      </c>
      <c r="B10" s="33"/>
      <c r="C10" s="33"/>
      <c r="D10" s="48"/>
      <c r="E10" s="33"/>
      <c r="F10" s="33"/>
      <c r="G10" s="34"/>
    </row>
    <row r="11" spans="1:10" ht="24" customHeight="1" thickBot="1" x14ac:dyDescent="0.3">
      <c r="A11" s="35">
        <v>1</v>
      </c>
      <c r="B11" s="37" t="s">
        <v>7</v>
      </c>
      <c r="C11" s="10">
        <v>203</v>
      </c>
      <c r="D11" s="11" t="s">
        <v>19</v>
      </c>
      <c r="E11" s="39">
        <f>C12*I8</f>
        <v>383.59399999999999</v>
      </c>
      <c r="F11" s="41">
        <f>C12*J8</f>
        <v>341.62</v>
      </c>
      <c r="G11" s="41">
        <f>SUM(E11:F11)</f>
        <v>725.21399999999994</v>
      </c>
    </row>
    <row r="12" spans="1:10" ht="36" customHeight="1" thickBot="1" x14ac:dyDescent="0.3">
      <c r="A12" s="43"/>
      <c r="B12" s="44"/>
      <c r="C12" s="10">
        <v>6.2</v>
      </c>
      <c r="D12" s="11" t="s">
        <v>20</v>
      </c>
      <c r="E12" s="40"/>
      <c r="F12" s="42"/>
      <c r="G12" s="43"/>
    </row>
    <row r="13" spans="1:10" ht="21.75" customHeight="1" thickBot="1" x14ac:dyDescent="0.3">
      <c r="A13" s="35">
        <v>2</v>
      </c>
      <c r="B13" s="37" t="s">
        <v>8</v>
      </c>
      <c r="C13" s="7">
        <v>184</v>
      </c>
      <c r="D13" s="11" t="s">
        <v>19</v>
      </c>
      <c r="E13" s="39">
        <f>C14*I8</f>
        <v>346.47199999999998</v>
      </c>
      <c r="F13" s="41">
        <f>C14*J8</f>
        <v>308.56</v>
      </c>
      <c r="G13" s="41">
        <f>SUM(E13:F13)</f>
        <v>655.03199999999993</v>
      </c>
      <c r="J13" s="18"/>
    </row>
    <row r="14" spans="1:10" ht="33" customHeight="1" thickBot="1" x14ac:dyDescent="0.3">
      <c r="A14" s="36"/>
      <c r="B14" s="38"/>
      <c r="C14" s="8">
        <v>5.6</v>
      </c>
      <c r="D14" s="11" t="s">
        <v>20</v>
      </c>
      <c r="E14" s="40"/>
      <c r="F14" s="42"/>
      <c r="G14" s="43"/>
    </row>
    <row r="15" spans="1:10" ht="15.75" thickBot="1" x14ac:dyDescent="0.3">
      <c r="A15" s="32" t="s">
        <v>9</v>
      </c>
      <c r="B15" s="33"/>
      <c r="C15" s="33"/>
      <c r="D15" s="33"/>
      <c r="E15" s="33"/>
      <c r="F15" s="33"/>
      <c r="G15" s="34"/>
    </row>
    <row r="16" spans="1:10" ht="27.75" customHeight="1" thickBot="1" x14ac:dyDescent="0.3">
      <c r="A16" s="35">
        <v>1</v>
      </c>
      <c r="B16" s="37" t="s">
        <v>10</v>
      </c>
      <c r="C16" s="7">
        <v>138</v>
      </c>
      <c r="D16" s="11" t="s">
        <v>19</v>
      </c>
      <c r="E16" s="39">
        <f>C17*I8</f>
        <v>259.85399999999998</v>
      </c>
      <c r="F16" s="41">
        <f>C17*J8</f>
        <v>231.42000000000002</v>
      </c>
      <c r="G16" s="41">
        <f>SUM(E16:F16)</f>
        <v>491.274</v>
      </c>
    </row>
    <row r="17" spans="1:7" ht="30" customHeight="1" thickBot="1" x14ac:dyDescent="0.3">
      <c r="A17" s="43"/>
      <c r="B17" s="44"/>
      <c r="C17" s="13">
        <v>4.2</v>
      </c>
      <c r="D17" s="12" t="s">
        <v>20</v>
      </c>
      <c r="E17" s="40"/>
      <c r="F17" s="42"/>
      <c r="G17" s="43"/>
    </row>
    <row r="18" spans="1:7" ht="15.75" thickBot="1" x14ac:dyDescent="0.3">
      <c r="A18" s="32" t="s">
        <v>11</v>
      </c>
      <c r="B18" s="33"/>
      <c r="C18" s="33"/>
      <c r="D18" s="33"/>
      <c r="E18" s="33"/>
      <c r="F18" s="33"/>
      <c r="G18" s="34"/>
    </row>
    <row r="19" spans="1:7" ht="27" customHeight="1" thickBot="1" x14ac:dyDescent="0.3">
      <c r="A19" s="35">
        <v>1</v>
      </c>
      <c r="B19" s="37" t="s">
        <v>12</v>
      </c>
      <c r="C19" s="13">
        <v>150</v>
      </c>
      <c r="D19" s="12" t="s">
        <v>19</v>
      </c>
      <c r="E19" s="39">
        <f>C20*I8</f>
        <v>284.60199999999998</v>
      </c>
      <c r="F19" s="35" t="s">
        <v>13</v>
      </c>
      <c r="G19" s="41">
        <f>SUM(E19:F19)</f>
        <v>284.60199999999998</v>
      </c>
    </row>
    <row r="20" spans="1:7" ht="24.75" customHeight="1" thickBot="1" x14ac:dyDescent="0.3">
      <c r="A20" s="43"/>
      <c r="B20" s="44"/>
      <c r="C20" s="7">
        <v>4.5999999999999996</v>
      </c>
      <c r="D20" s="11" t="s">
        <v>20</v>
      </c>
      <c r="E20" s="40"/>
      <c r="F20" s="43"/>
      <c r="G20" s="43"/>
    </row>
    <row r="21" spans="1:7" ht="25.5" customHeight="1" thickBot="1" x14ac:dyDescent="0.3">
      <c r="A21" s="37">
        <v>2</v>
      </c>
      <c r="B21" s="37" t="s">
        <v>14</v>
      </c>
      <c r="C21" s="14">
        <v>149</v>
      </c>
      <c r="D21" s="4" t="s">
        <v>19</v>
      </c>
      <c r="E21" s="39">
        <f>C22*I8</f>
        <v>278.41499999999996</v>
      </c>
      <c r="F21" s="35" t="s">
        <v>13</v>
      </c>
      <c r="G21" s="41">
        <f t="shared" ref="G21" si="0">SUM(E21:F21)</f>
        <v>278.41499999999996</v>
      </c>
    </row>
    <row r="22" spans="1:7" ht="29.25" customHeight="1" thickBot="1" x14ac:dyDescent="0.3">
      <c r="A22" s="44"/>
      <c r="B22" s="44"/>
      <c r="C22" s="13">
        <v>4.5</v>
      </c>
      <c r="D22" s="12" t="s">
        <v>20</v>
      </c>
      <c r="E22" s="40"/>
      <c r="F22" s="43"/>
      <c r="G22" s="43"/>
    </row>
    <row r="23" spans="1:7" ht="15.75" thickBot="1" x14ac:dyDescent="0.3">
      <c r="A23" s="37">
        <v>3</v>
      </c>
      <c r="B23" s="37" t="s">
        <v>15</v>
      </c>
      <c r="C23" s="15">
        <v>193</v>
      </c>
      <c r="D23" s="16" t="s">
        <v>19</v>
      </c>
      <c r="E23" s="39">
        <f>C24*I8</f>
        <v>365.03300000000002</v>
      </c>
      <c r="F23" s="35" t="s">
        <v>13</v>
      </c>
      <c r="G23" s="41">
        <f t="shared" ref="G23" si="1">SUM(E23:F23)</f>
        <v>365.03300000000002</v>
      </c>
    </row>
    <row r="24" spans="1:7" ht="54.75" customHeight="1" thickBot="1" x14ac:dyDescent="0.3">
      <c r="A24" s="44"/>
      <c r="B24" s="44"/>
      <c r="C24" s="10">
        <v>5.9</v>
      </c>
      <c r="D24" s="11" t="s">
        <v>20</v>
      </c>
      <c r="E24" s="40"/>
      <c r="F24" s="43"/>
      <c r="G24" s="43"/>
    </row>
    <row r="25" spans="1:7" ht="15.75" thickBot="1" x14ac:dyDescent="0.3">
      <c r="A25" s="37">
        <v>4</v>
      </c>
      <c r="B25" s="37" t="s">
        <v>8</v>
      </c>
      <c r="C25" s="9">
        <v>197</v>
      </c>
      <c r="D25" s="9" t="s">
        <v>19</v>
      </c>
      <c r="E25" s="39">
        <f>C26*I8</f>
        <v>371.21999999999997</v>
      </c>
      <c r="F25" s="41">
        <f>C26*J8</f>
        <v>330.6</v>
      </c>
      <c r="G25" s="41">
        <f>SUM(E25:F25)</f>
        <v>701.81999999999994</v>
      </c>
    </row>
    <row r="26" spans="1:7" ht="39.75" customHeight="1" thickBot="1" x14ac:dyDescent="0.3">
      <c r="A26" s="44"/>
      <c r="B26" s="44"/>
      <c r="C26" s="13">
        <v>6</v>
      </c>
      <c r="D26" s="3" t="s">
        <v>20</v>
      </c>
      <c r="E26" s="40"/>
      <c r="F26" s="42"/>
      <c r="G26" s="43"/>
    </row>
    <row r="27" spans="1:7" ht="15.75" thickBot="1" x14ac:dyDescent="0.3">
      <c r="A27" s="37">
        <v>5</v>
      </c>
      <c r="B27" s="37" t="s">
        <v>7</v>
      </c>
      <c r="C27" s="17">
        <v>222</v>
      </c>
      <c r="D27" s="16" t="s">
        <v>19</v>
      </c>
      <c r="E27" s="39">
        <f>C28*I8</f>
        <v>414.529</v>
      </c>
      <c r="F27" s="41">
        <f>C28*J8</f>
        <v>369.17</v>
      </c>
      <c r="G27" s="41">
        <f>SUM(E27:F27)</f>
        <v>783.69900000000007</v>
      </c>
    </row>
    <row r="28" spans="1:7" ht="34.5" customHeight="1" thickBot="1" x14ac:dyDescent="0.3">
      <c r="A28" s="44"/>
      <c r="B28" s="44"/>
      <c r="C28" s="7">
        <v>6.7</v>
      </c>
      <c r="D28" s="11" t="s">
        <v>20</v>
      </c>
      <c r="E28" s="40"/>
      <c r="F28" s="42"/>
      <c r="G28" s="43"/>
    </row>
    <row r="30" spans="1:7" ht="66" customHeight="1" x14ac:dyDescent="0.25">
      <c r="B30" s="25" t="s">
        <v>24</v>
      </c>
      <c r="C30" s="25"/>
      <c r="D30" s="25"/>
      <c r="E30" s="25"/>
      <c r="F30" s="25"/>
      <c r="G30" s="25"/>
    </row>
    <row r="32" spans="1:7" x14ac:dyDescent="0.25">
      <c r="B32" t="s">
        <v>36</v>
      </c>
      <c r="F32" t="s">
        <v>37</v>
      </c>
    </row>
  </sheetData>
  <mergeCells count="53">
    <mergeCell ref="B7:B9"/>
    <mergeCell ref="A10:G10"/>
    <mergeCell ref="A11:A12"/>
    <mergeCell ref="B11:B12"/>
    <mergeCell ref="E11:E12"/>
    <mergeCell ref="F11:F12"/>
    <mergeCell ref="G11:G12"/>
    <mergeCell ref="A16:A17"/>
    <mergeCell ref="B16:B17"/>
    <mergeCell ref="E16:E17"/>
    <mergeCell ref="F16:F17"/>
    <mergeCell ref="G16:G17"/>
    <mergeCell ref="A21:A22"/>
    <mergeCell ref="B21:B22"/>
    <mergeCell ref="E21:E22"/>
    <mergeCell ref="F21:F22"/>
    <mergeCell ref="G21:G22"/>
    <mergeCell ref="A19:A20"/>
    <mergeCell ref="B19:B20"/>
    <mergeCell ref="E19:E20"/>
    <mergeCell ref="F19:F20"/>
    <mergeCell ref="G19:G20"/>
    <mergeCell ref="A25:A26"/>
    <mergeCell ref="B25:B26"/>
    <mergeCell ref="E25:E26"/>
    <mergeCell ref="F25:F26"/>
    <mergeCell ref="G25:G26"/>
    <mergeCell ref="A23:A24"/>
    <mergeCell ref="B23:B24"/>
    <mergeCell ref="E23:E24"/>
    <mergeCell ref="F23:F24"/>
    <mergeCell ref="G23:G24"/>
    <mergeCell ref="A27:A28"/>
    <mergeCell ref="B27:B28"/>
    <mergeCell ref="E27:E28"/>
    <mergeCell ref="F27:F28"/>
    <mergeCell ref="G27:G28"/>
    <mergeCell ref="B5:F5"/>
    <mergeCell ref="E3:G3"/>
    <mergeCell ref="B30:G30"/>
    <mergeCell ref="E1:G1"/>
    <mergeCell ref="E2:G2"/>
    <mergeCell ref="C7:D7"/>
    <mergeCell ref="C8:D8"/>
    <mergeCell ref="C9:D9"/>
    <mergeCell ref="A18:G18"/>
    <mergeCell ref="A13:A14"/>
    <mergeCell ref="B13:B14"/>
    <mergeCell ref="E13:E14"/>
    <mergeCell ref="F13:F14"/>
    <mergeCell ref="G13:G14"/>
    <mergeCell ref="A15:G15"/>
    <mergeCell ref="A7:A9"/>
  </mergeCells>
  <pageMargins left="0.70866141732283472" right="0" top="0.74803149606299213" bottom="0.74803149606299213" header="0.31496062992125984" footer="0.31496062992125984"/>
  <pageSetup paperSize="9" scale="75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K3" sqref="K3"/>
    </sheetView>
  </sheetViews>
  <sheetFormatPr defaultRowHeight="15" x14ac:dyDescent="0.25"/>
  <cols>
    <col min="1" max="1" width="6" bestFit="1" customWidth="1"/>
    <col min="2" max="2" width="32.7109375" customWidth="1"/>
    <col min="3" max="3" width="15.42578125" customWidth="1"/>
    <col min="4" max="4" width="9" customWidth="1"/>
    <col min="5" max="5" width="17.42578125" customWidth="1"/>
    <col min="6" max="6" width="17.85546875" customWidth="1"/>
    <col min="7" max="7" width="21.7109375" customWidth="1"/>
    <col min="8" max="8" width="9.140625" customWidth="1"/>
    <col min="9" max="9" width="0.140625" hidden="1" customWidth="1"/>
    <col min="10" max="10" width="8.7109375" hidden="1" customWidth="1"/>
  </cols>
  <sheetData>
    <row r="1" spans="1:10" ht="69.75" customHeight="1" x14ac:dyDescent="0.25">
      <c r="E1" s="22"/>
      <c r="F1" s="50" t="s">
        <v>40</v>
      </c>
      <c r="G1" s="50"/>
    </row>
    <row r="2" spans="1:10" ht="36" customHeight="1" x14ac:dyDescent="0.25">
      <c r="E2" s="22"/>
      <c r="F2" s="20"/>
      <c r="G2" s="20"/>
    </row>
    <row r="3" spans="1:10" ht="89.25" customHeight="1" x14ac:dyDescent="0.25">
      <c r="B3" s="49" t="s">
        <v>38</v>
      </c>
      <c r="C3" s="49"/>
      <c r="D3" s="49"/>
      <c r="E3" s="49"/>
      <c r="F3" s="49"/>
    </row>
    <row r="4" spans="1:10" ht="15.75" thickBot="1" x14ac:dyDescent="0.3"/>
    <row r="5" spans="1:10" ht="93" customHeight="1" x14ac:dyDescent="0.25">
      <c r="A5" s="35" t="s">
        <v>0</v>
      </c>
      <c r="B5" s="45" t="s">
        <v>1</v>
      </c>
      <c r="C5" s="26" t="s">
        <v>2</v>
      </c>
      <c r="D5" s="27"/>
      <c r="E5" s="1" t="s">
        <v>33</v>
      </c>
      <c r="F5" s="1" t="s">
        <v>34</v>
      </c>
      <c r="G5" s="1" t="s">
        <v>35</v>
      </c>
    </row>
    <row r="6" spans="1:10" x14ac:dyDescent="0.25">
      <c r="A6" s="36"/>
      <c r="B6" s="46"/>
      <c r="C6" s="28" t="s">
        <v>3</v>
      </c>
      <c r="D6" s="29"/>
      <c r="E6" s="2" t="s">
        <v>5</v>
      </c>
      <c r="F6" s="2" t="s">
        <v>5</v>
      </c>
      <c r="G6" s="2" t="s">
        <v>5</v>
      </c>
    </row>
    <row r="7" spans="1:10" ht="54.75" thickBot="1" x14ac:dyDescent="0.3">
      <c r="A7" s="43"/>
      <c r="B7" s="47"/>
      <c r="C7" s="30" t="s">
        <v>4</v>
      </c>
      <c r="D7" s="31"/>
      <c r="E7" s="5" t="s">
        <v>16</v>
      </c>
      <c r="F7" s="5" t="s">
        <v>16</v>
      </c>
      <c r="G7" s="5" t="s">
        <v>16</v>
      </c>
      <c r="I7" s="6" t="s">
        <v>17</v>
      </c>
      <c r="J7" s="6" t="s">
        <v>18</v>
      </c>
    </row>
    <row r="8" spans="1:10" ht="15.75" thickBot="1" x14ac:dyDescent="0.3">
      <c r="A8" s="32" t="s">
        <v>6</v>
      </c>
      <c r="B8" s="33"/>
      <c r="C8" s="33"/>
      <c r="D8" s="33"/>
      <c r="E8" s="33"/>
      <c r="F8" s="33"/>
      <c r="G8" s="34"/>
      <c r="I8">
        <v>61.87</v>
      </c>
      <c r="J8" s="21">
        <v>55.1</v>
      </c>
    </row>
    <row r="9" spans="1:10" ht="15.75" thickBot="1" x14ac:dyDescent="0.3">
      <c r="A9" s="35">
        <v>1</v>
      </c>
      <c r="B9" s="37" t="s">
        <v>7</v>
      </c>
      <c r="C9" s="7">
        <v>203</v>
      </c>
      <c r="D9" s="11" t="s">
        <v>19</v>
      </c>
      <c r="E9" s="41">
        <f>C10*I8</f>
        <v>383.59399999999999</v>
      </c>
      <c r="F9" s="41">
        <f>C10*J8</f>
        <v>341.62</v>
      </c>
      <c r="G9" s="41">
        <f>SUM(E9:F9)</f>
        <v>725.21399999999994</v>
      </c>
    </row>
    <row r="10" spans="1:10" ht="61.5" customHeight="1" thickBot="1" x14ac:dyDescent="0.3">
      <c r="A10" s="43"/>
      <c r="B10" s="44"/>
      <c r="C10" s="7">
        <v>6.2</v>
      </c>
      <c r="D10" s="11" t="s">
        <v>20</v>
      </c>
      <c r="E10" s="42"/>
      <c r="F10" s="42"/>
      <c r="G10" s="43"/>
    </row>
    <row r="11" spans="1:10" ht="15.75" thickBot="1" x14ac:dyDescent="0.3">
      <c r="A11" s="35">
        <v>2</v>
      </c>
      <c r="B11" s="37" t="s">
        <v>25</v>
      </c>
      <c r="C11" s="13">
        <v>150</v>
      </c>
      <c r="D11" s="12" t="s">
        <v>19</v>
      </c>
      <c r="E11" s="41">
        <f>C12*I8</f>
        <v>284.60199999999998</v>
      </c>
      <c r="F11" s="35" t="s">
        <v>26</v>
      </c>
      <c r="G11" s="41">
        <f>E11</f>
        <v>284.60199999999998</v>
      </c>
    </row>
    <row r="12" spans="1:10" ht="27.75" thickBot="1" x14ac:dyDescent="0.3">
      <c r="A12" s="36"/>
      <c r="B12" s="38"/>
      <c r="C12" s="7">
        <v>4.5999999999999996</v>
      </c>
      <c r="D12" s="11" t="s">
        <v>20</v>
      </c>
      <c r="E12" s="52"/>
      <c r="F12" s="36"/>
      <c r="G12" s="36"/>
    </row>
    <row r="13" spans="1:10" ht="50.25" customHeight="1" thickBot="1" x14ac:dyDescent="0.3">
      <c r="A13" s="43"/>
      <c r="B13" s="44"/>
      <c r="C13" s="7"/>
      <c r="D13" s="11"/>
      <c r="E13" s="42"/>
      <c r="F13" s="43"/>
      <c r="G13" s="43"/>
    </row>
    <row r="14" spans="1:10" ht="15.75" thickBot="1" x14ac:dyDescent="0.3">
      <c r="A14" s="32" t="s">
        <v>11</v>
      </c>
      <c r="B14" s="33"/>
      <c r="C14" s="33"/>
      <c r="D14" s="33"/>
      <c r="E14" s="33"/>
      <c r="F14" s="33"/>
      <c r="G14" s="34"/>
    </row>
    <row r="15" spans="1:10" ht="15.75" thickBot="1" x14ac:dyDescent="0.3">
      <c r="A15" s="35">
        <v>1</v>
      </c>
      <c r="B15" s="37" t="s">
        <v>27</v>
      </c>
      <c r="C15" s="13">
        <v>50</v>
      </c>
      <c r="D15" s="12" t="s">
        <v>19</v>
      </c>
      <c r="E15" s="41">
        <f>C16*I8</f>
        <v>92.804999999999993</v>
      </c>
      <c r="F15" s="35" t="s">
        <v>13</v>
      </c>
      <c r="G15" s="41">
        <f>E15</f>
        <v>92.804999999999993</v>
      </c>
    </row>
    <row r="16" spans="1:10" ht="33" customHeight="1" thickBot="1" x14ac:dyDescent="0.3">
      <c r="A16" s="43"/>
      <c r="B16" s="44"/>
      <c r="C16" s="7">
        <v>1.5</v>
      </c>
      <c r="D16" s="11" t="s">
        <v>20</v>
      </c>
      <c r="E16" s="42"/>
      <c r="F16" s="43"/>
      <c r="G16" s="43"/>
    </row>
    <row r="17" spans="1:7" ht="15.75" thickBot="1" x14ac:dyDescent="0.3">
      <c r="A17" s="37">
        <v>2</v>
      </c>
      <c r="B17" s="37" t="s">
        <v>28</v>
      </c>
      <c r="C17" s="14">
        <v>212</v>
      </c>
      <c r="D17" s="4" t="s">
        <v>19</v>
      </c>
      <c r="E17" s="41">
        <f>C18*I8</f>
        <v>395.96800000000002</v>
      </c>
      <c r="F17" s="41">
        <f>C18*J8</f>
        <v>352.64000000000004</v>
      </c>
      <c r="G17" s="41">
        <f>SUM(E17:F17)</f>
        <v>748.60800000000006</v>
      </c>
    </row>
    <row r="18" spans="1:7" ht="38.25" customHeight="1" thickBot="1" x14ac:dyDescent="0.3">
      <c r="A18" s="44"/>
      <c r="B18" s="44"/>
      <c r="C18" s="13">
        <v>6.4</v>
      </c>
      <c r="D18" s="12" t="s">
        <v>20</v>
      </c>
      <c r="E18" s="42"/>
      <c r="F18" s="42"/>
      <c r="G18" s="43"/>
    </row>
    <row r="19" spans="1:7" ht="15.75" thickBot="1" x14ac:dyDescent="0.3">
      <c r="A19" s="37">
        <v>3</v>
      </c>
      <c r="B19" s="37" t="s">
        <v>29</v>
      </c>
      <c r="C19" s="14">
        <v>158</v>
      </c>
      <c r="D19" s="4" t="s">
        <v>19</v>
      </c>
      <c r="E19" s="41">
        <f>C20*I8</f>
        <v>296.976</v>
      </c>
      <c r="F19" s="35" t="s">
        <v>26</v>
      </c>
      <c r="G19" s="41">
        <f>E19</f>
        <v>296.976</v>
      </c>
    </row>
    <row r="20" spans="1:7" ht="39.75" customHeight="1" thickBot="1" x14ac:dyDescent="0.3">
      <c r="A20" s="44"/>
      <c r="B20" s="44"/>
      <c r="C20" s="13">
        <v>4.8</v>
      </c>
      <c r="D20" s="12" t="s">
        <v>20</v>
      </c>
      <c r="E20" s="42"/>
      <c r="F20" s="43"/>
      <c r="G20" s="43"/>
    </row>
    <row r="22" spans="1:7" ht="75.75" customHeight="1" x14ac:dyDescent="0.25">
      <c r="B22" s="51" t="s">
        <v>24</v>
      </c>
      <c r="C22" s="51"/>
      <c r="D22" s="51"/>
      <c r="E22" s="51"/>
      <c r="F22" s="51"/>
      <c r="G22" s="51"/>
    </row>
    <row r="24" spans="1:7" x14ac:dyDescent="0.25">
      <c r="B24" t="s">
        <v>36</v>
      </c>
      <c r="F24" t="s">
        <v>37</v>
      </c>
    </row>
  </sheetData>
  <mergeCells count="35">
    <mergeCell ref="B22:G22"/>
    <mergeCell ref="A14:G14"/>
    <mergeCell ref="A5:A7"/>
    <mergeCell ref="B5:B7"/>
    <mergeCell ref="A8:G8"/>
    <mergeCell ref="A9:A10"/>
    <mergeCell ref="B9:B10"/>
    <mergeCell ref="E9:E10"/>
    <mergeCell ref="F9:F10"/>
    <mergeCell ref="G9:G10"/>
    <mergeCell ref="A11:A13"/>
    <mergeCell ref="B11:B13"/>
    <mergeCell ref="E11:E13"/>
    <mergeCell ref="F11:F13"/>
    <mergeCell ref="G11:G13"/>
    <mergeCell ref="A17:A18"/>
    <mergeCell ref="B17:B18"/>
    <mergeCell ref="E17:E18"/>
    <mergeCell ref="F17:F18"/>
    <mergeCell ref="G17:G18"/>
    <mergeCell ref="A15:A16"/>
    <mergeCell ref="B15:B16"/>
    <mergeCell ref="E15:E16"/>
    <mergeCell ref="F15:F16"/>
    <mergeCell ref="G15:G16"/>
    <mergeCell ref="B3:F3"/>
    <mergeCell ref="C5:D5"/>
    <mergeCell ref="C6:D6"/>
    <mergeCell ref="C7:D7"/>
    <mergeCell ref="F1:G1"/>
    <mergeCell ref="A19:A20"/>
    <mergeCell ref="B19:B20"/>
    <mergeCell ref="E19:E20"/>
    <mergeCell ref="F19:F20"/>
    <mergeCell ref="G19:G20"/>
  </mergeCells>
  <pageMargins left="0.70866141732283472" right="0.31496062992125984" top="0.74803149606299213" bottom="0.74803149606299213" header="0.31496062992125984" footer="0.31496062992125984"/>
  <pageSetup paperSize="9" scale="7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Боярка</vt:lpstr>
      <vt:lpstr>Села</vt:lpstr>
      <vt:lpstr>Боярка!_Hlk26863147</vt:lpstr>
      <vt:lpstr>Боярка!_Hlk5288851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Алла Ліщук</cp:lastModifiedBy>
  <cp:lastPrinted>2025-10-06T14:07:31Z</cp:lastPrinted>
  <dcterms:created xsi:type="dcterms:W3CDTF">2015-06-05T18:19:34Z</dcterms:created>
  <dcterms:modified xsi:type="dcterms:W3CDTF">2025-10-13T10:52:53Z</dcterms:modified>
</cp:coreProperties>
</file>