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6 рік\чергова 81 сесія\РІШЕННЯ\"/>
    </mc:Choice>
  </mc:AlternateContent>
  <bookViews>
    <workbookView xWindow="0" yWindow="0" windowWidth="28800" windowHeight="11610"/>
  </bookViews>
  <sheets>
    <sheet name="Лист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PBcP6Zu33dH+YLAL/6n5/S9ReIfOPmYm8ELqQsMw8o="/>
    </ext>
  </extLst>
</workbook>
</file>

<file path=xl/calcChain.xml><?xml version="1.0" encoding="utf-8"?>
<calcChain xmlns="http://schemas.openxmlformats.org/spreadsheetml/2006/main">
  <c r="D57" i="1" l="1"/>
  <c r="D51" i="1"/>
  <c r="D47" i="1"/>
  <c r="D46" i="1"/>
  <c r="C46" i="1"/>
  <c r="D26" i="1"/>
  <c r="D24" i="1"/>
  <c r="D22" i="1"/>
  <c r="D21" i="1"/>
  <c r="C21" i="1"/>
  <c r="B21" i="1"/>
</calcChain>
</file>

<file path=xl/sharedStrings.xml><?xml version="1.0" encoding="utf-8"?>
<sst xmlns="http://schemas.openxmlformats.org/spreadsheetml/2006/main" count="84" uniqueCount="50">
  <si>
    <t xml:space="preserve">Додаток № 2
До Програми 
«ЗАТВЕРДЖЕНОЇ»                                                 
Рішенням чергової 81 сесії                                                                         
Боярської міської ради VIІI скликання                                                                      
від 12.03.2026 року № 81/4408
</t>
  </si>
  <si>
    <t xml:space="preserve">Показники продукту Програми
розвитку надання соціальних послуг в Боярській міській територіальній громаді на 2025-2027 роки
</t>
  </si>
  <si>
    <t>Надання соціальних послуг КНП "Центр надання соціальних послуг" Боярської міської ради</t>
  </si>
  <si>
    <t>Видатки на 2026 рік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</si>
  <si>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 3121:</t>
  </si>
  <si>
    <t>Послуга</t>
  </si>
  <si>
    <t>Кількість отримувачів станом на:</t>
  </si>
  <si>
    <t>01.01.2026 (прогнозована)</t>
  </si>
  <si>
    <t>001.0. Інформування;</t>
  </si>
  <si>
    <t>002.0. Консультування;</t>
  </si>
  <si>
    <t>004.0. Представництво інтересів;</t>
  </si>
  <si>
    <t>007.0. Соціальна профілактика;</t>
  </si>
  <si>
    <t>012.0. Екстрене (кризове) втручання;</t>
  </si>
  <si>
    <t>013.0. Соціальна адаптація;</t>
  </si>
  <si>
    <t>015.1. Догляд вдома;</t>
  </si>
  <si>
    <t>015.4. Паліативний догляд;</t>
  </si>
  <si>
    <t>019.0. Натуральна допомога;</t>
  </si>
  <si>
    <t>021.0. Фізичний супровід осіб з інвалідністю, які мають порушення опорно-рухового апарату та пересуваються на кріслах колісних, порушення зору;</t>
  </si>
  <si>
    <t>022.0. Переклад жестовою мовою;</t>
  </si>
  <si>
    <t>023.0. Транспортні послуги.</t>
  </si>
  <si>
    <t>Всього наданих послуг:</t>
  </si>
  <si>
    <t>В середньому на 1 отримувача на рік</t>
  </si>
  <si>
    <t>натуральна допомога 3242</t>
  </si>
  <si>
    <t>натуральна допомога ВПО 3230</t>
  </si>
  <si>
    <t>Надання соціальних послуг КНП "Центр соціальних служб" Боярської міської ради</t>
  </si>
  <si>
    <t>Видатки на 2025 рік</t>
  </si>
  <si>
    <t xml:space="preserve">        
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 3121:</t>
  </si>
  <si>
    <t>6 350 000,0</t>
  </si>
  <si>
    <t>01.01.2025 (прогнозована)</t>
  </si>
  <si>
    <t>(001.0) інформування;</t>
  </si>
  <si>
    <t>-</t>
  </si>
  <si>
    <t>(002.0) консультування;</t>
  </si>
  <si>
    <t>(003.0) посередництво (медіація);</t>
  </si>
  <si>
    <t>(004.0) представництва інтересів;</t>
  </si>
  <si>
    <t>(007.0) соціальна профілактика;</t>
  </si>
  <si>
    <t>(010.0) соціальний супровід;</t>
  </si>
  <si>
    <t>(010.1) соціальний супровід сімей, які перебувають у складних життєвих обставинах;</t>
  </si>
  <si>
    <t>(010.2) соціальний супровід сімей, в яких виховуються діти-сироти та діти, позбавлені батьківського піклування;</t>
  </si>
  <si>
    <t>(012.0) кризове та екстрене втручання;</t>
  </si>
  <si>
    <t>(013.0) соціальна адаптація;</t>
  </si>
  <si>
    <t>(014.0) соціальна інтеграція та реінтеграція;</t>
  </si>
  <si>
    <t>(015.3.1) денний догляд дітей з інвалідністю;</t>
  </si>
  <si>
    <t>(017.2) соціально-психологічна реабілітація;</t>
  </si>
  <si>
    <t>(020.0) супровід під час інклюзивного навчання</t>
  </si>
  <si>
    <t>Забезпечення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 3160</t>
  </si>
  <si>
    <t xml:space="preserve">Влаштування до інтернатних закладів через рішення обласного Департаменту соціального розвитку та ветеранської політики </t>
  </si>
  <si>
    <t>Відправлено клопотань</t>
  </si>
  <si>
    <t>Отримано путівок</t>
  </si>
  <si>
    <t>ЗАСТУПНИК МІСЬКОГО ГОЛОВИ</t>
  </si>
  <si>
    <t>Наталія УЛЬЯНОВА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</si>
</sst>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3">
    <font>
      <sz val="11"/>
      <color theme="1"/>
      <name val="Calibri"/>
      <scheme val="minor"/>
    </font>
    <font>
      <sz val="11"/>
      <color theme="1"/>
      <name val="Times New Roman"/>
    </font>
    <font>
      <i/>
      <sz val="12"/>
      <color rgb="FF000000"/>
      <name val="Times New Roman"/>
    </font>
    <font>
      <b/>
      <sz val="13"/>
      <color theme="1"/>
      <name val="Times New Roman"/>
    </font>
    <font>
      <sz val="11"/>
      <name val="Calibri"/>
    </font>
    <font>
      <b/>
      <sz val="12"/>
      <color rgb="FF000000"/>
      <name val="Times New Roman"/>
    </font>
    <font>
      <sz val="11"/>
      <color rgb="FF333333"/>
      <name val="Times New Roman"/>
    </font>
    <font>
      <sz val="12"/>
      <color rgb="FF000000"/>
      <name val="Times New Roman"/>
    </font>
    <font>
      <sz val="11"/>
      <color rgb="FF000000"/>
      <name val="&quot;Times New Roman&quot;"/>
    </font>
    <font>
      <sz val="12"/>
      <color rgb="FF000000"/>
      <name val="&quot;Times New Roman&quot;"/>
    </font>
    <font>
      <b/>
      <sz val="11"/>
      <color theme="1"/>
      <name val="Times New Roman"/>
    </font>
    <font>
      <b/>
      <sz val="14"/>
      <color theme="1"/>
      <name val="Times New Roman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4" fontId="5" fillId="0" borderId="5" xfId="0" applyNumberFormat="1" applyFont="1" applyBorder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4" fontId="5" fillId="0" borderId="7" xfId="0" applyNumberFormat="1" applyFont="1" applyBorder="1" applyAlignment="1">
      <alignment horizontal="right" vertical="top"/>
    </xf>
    <xf numFmtId="0" fontId="7" fillId="0" borderId="8" xfId="0" applyFont="1" applyBorder="1" applyAlignment="1">
      <alignment vertical="top"/>
    </xf>
    <xf numFmtId="4" fontId="5" fillId="0" borderId="0" xfId="0" applyNumberFormat="1" applyFont="1" applyAlignment="1">
      <alignment horizontal="center" vertical="top"/>
    </xf>
    <xf numFmtId="0" fontId="7" fillId="0" borderId="8" xfId="0" applyFont="1" applyBorder="1" applyAlignment="1">
      <alignment horizontal="left" vertical="top" wrapText="1"/>
    </xf>
    <xf numFmtId="164" fontId="7" fillId="0" borderId="7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4" fontId="7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" fontId="7" fillId="0" borderId="0" xfId="0" applyNumberFormat="1" applyFont="1" applyAlignment="1">
      <alignment vertical="top" wrapText="1"/>
    </xf>
    <xf numFmtId="0" fontId="5" fillId="0" borderId="8" xfId="0" applyFont="1" applyBorder="1" applyAlignment="1">
      <alignment vertical="top"/>
    </xf>
    <xf numFmtId="0" fontId="5" fillId="0" borderId="7" xfId="0" applyFont="1" applyBorder="1" applyAlignment="1">
      <alignment horizontal="right" vertical="top"/>
    </xf>
    <xf numFmtId="4" fontId="5" fillId="0" borderId="0" xfId="0" applyNumberFormat="1" applyFont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7" fillId="0" borderId="7" xfId="0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7" fillId="0" borderId="7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4" xfId="0" applyNumberFormat="1" applyFont="1" applyBorder="1" applyAlignment="1">
      <alignment horizontal="left" vertical="top"/>
    </xf>
    <xf numFmtId="0" fontId="5" fillId="0" borderId="10" xfId="0" applyFont="1" applyBorder="1" applyAlignment="1">
      <alignment horizontal="right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vertical="top"/>
    </xf>
    <xf numFmtId="4" fontId="5" fillId="0" borderId="0" xfId="0" applyNumberFormat="1" applyFont="1" applyAlignment="1">
      <alignment horizontal="right" vertical="top"/>
    </xf>
    <xf numFmtId="0" fontId="1" fillId="0" borderId="5" xfId="0" applyFont="1" applyBorder="1"/>
    <xf numFmtId="164" fontId="10" fillId="0" borderId="5" xfId="0" applyNumberFormat="1" applyFont="1" applyBorder="1" applyAlignment="1">
      <alignment horizontal="center"/>
    </xf>
    <xf numFmtId="4" fontId="1" fillId="0" borderId="0" xfId="0" applyNumberFormat="1" applyFont="1"/>
    <xf numFmtId="0" fontId="10" fillId="0" borderId="5" xfId="0" applyFont="1" applyBorder="1"/>
    <xf numFmtId="0" fontId="1" fillId="0" borderId="5" xfId="0" applyFont="1" applyBorder="1" applyAlignment="1">
      <alignment horizontal="center"/>
    </xf>
    <xf numFmtId="0" fontId="11" fillId="0" borderId="0" xfId="0" applyFont="1" applyAlignment="1">
      <alignment vertical="top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vertical="top"/>
    </xf>
    <xf numFmtId="4" fontId="12" fillId="0" borderId="5" xfId="0" applyNumberFormat="1" applyFont="1" applyBorder="1"/>
    <xf numFmtId="0" fontId="7" fillId="0" borderId="3" xfId="0" applyFont="1" applyBorder="1" applyAlignment="1">
      <alignment horizontal="center" vertical="top"/>
    </xf>
    <xf numFmtId="0" fontId="4" fillId="0" borderId="3" xfId="0" applyFont="1" applyBorder="1"/>
    <xf numFmtId="0" fontId="4" fillId="0" borderId="4" xfId="0" applyFont="1" applyBorder="1"/>
    <xf numFmtId="0" fontId="2" fillId="0" borderId="2" xfId="0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0" fillId="0" borderId="0" xfId="0"/>
    <xf numFmtId="4" fontId="2" fillId="0" borderId="0" xfId="0" applyNumberFormat="1" applyFont="1" applyAlignment="1">
      <alignment horizontal="right" vertical="top" wrapText="1"/>
    </xf>
    <xf numFmtId="0" fontId="5" fillId="0" borderId="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898"/>
  <sheetViews>
    <sheetView tabSelected="1" workbookViewId="0">
      <selection activeCell="E29" sqref="E29"/>
    </sheetView>
  </sheetViews>
  <sheetFormatPr defaultColWidth="14.42578125" defaultRowHeight="15" customHeight="1"/>
  <cols>
    <col min="1" max="1" width="44.7109375" customWidth="1"/>
    <col min="2" max="2" width="14.5703125" customWidth="1"/>
    <col min="3" max="3" width="13.140625" customWidth="1"/>
    <col min="4" max="4" width="24.28515625" customWidth="1"/>
    <col min="5" max="5" width="22.85546875" customWidth="1"/>
    <col min="6" max="6" width="18" customWidth="1"/>
    <col min="7" max="7" width="8.7109375" hidden="1" customWidth="1"/>
    <col min="8" max="25" width="8.7109375" customWidth="1"/>
  </cols>
  <sheetData>
    <row r="1" spans="1:26" ht="13.5" customHeight="1">
      <c r="A1" s="1"/>
      <c r="B1" s="1"/>
      <c r="C1" s="52" t="s">
        <v>0</v>
      </c>
      <c r="D1" s="51"/>
      <c r="E1" s="51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</row>
    <row r="2" spans="1:26" ht="88.5" customHeight="1">
      <c r="A2" s="1"/>
      <c r="B2" s="1"/>
      <c r="C2" s="51"/>
      <c r="D2" s="51"/>
      <c r="E2" s="51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2"/>
    </row>
    <row r="3" spans="1:26" ht="34.5" customHeight="1">
      <c r="A3" s="1"/>
      <c r="B3" s="1"/>
      <c r="C3" s="1"/>
      <c r="D3" s="1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</row>
    <row r="4" spans="1:26" ht="49.5" customHeight="1">
      <c r="A4" s="44" t="s">
        <v>1</v>
      </c>
      <c r="B4" s="43"/>
      <c r="C4" s="43"/>
      <c r="D4" s="43"/>
      <c r="E4" s="43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2"/>
      <c r="Z4" s="2"/>
    </row>
    <row r="5" spans="1:26" ht="36.75" customHeight="1">
      <c r="A5" s="30" t="s">
        <v>2</v>
      </c>
      <c r="B5" s="41"/>
      <c r="C5" s="41"/>
      <c r="D5" s="42"/>
      <c r="E5" s="3" t="s">
        <v>3</v>
      </c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1.75" customHeight="1">
      <c r="A6" s="49" t="s">
        <v>4</v>
      </c>
      <c r="B6" s="47"/>
      <c r="C6" s="47"/>
      <c r="D6" s="48"/>
      <c r="E6" s="5">
        <v>18206624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6" t="s">
        <v>5</v>
      </c>
      <c r="B7" s="46" t="s">
        <v>6</v>
      </c>
      <c r="C7" s="47"/>
      <c r="D7" s="48"/>
      <c r="E7" s="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>
      <c r="A8" s="8"/>
      <c r="B8" s="9">
        <v>45292</v>
      </c>
      <c r="C8" s="9">
        <v>45658</v>
      </c>
      <c r="D8" s="10" t="s">
        <v>7</v>
      </c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4.25" customHeight="1">
      <c r="A9" s="13" t="s">
        <v>8</v>
      </c>
      <c r="B9" s="14">
        <v>1014</v>
      </c>
      <c r="C9" s="15">
        <v>2271</v>
      </c>
      <c r="D9" s="14">
        <v>0</v>
      </c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4.25" customHeight="1">
      <c r="A10" s="13" t="s">
        <v>9</v>
      </c>
      <c r="B10" s="14">
        <v>507</v>
      </c>
      <c r="C10" s="14">
        <v>176</v>
      </c>
      <c r="D10" s="14">
        <v>250</v>
      </c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4.25" customHeight="1">
      <c r="A11" s="13" t="s">
        <v>10</v>
      </c>
      <c r="B11" s="14">
        <v>39</v>
      </c>
      <c r="C11" s="14">
        <v>27</v>
      </c>
      <c r="D11" s="14">
        <v>17</v>
      </c>
      <c r="E11" s="1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4.25" customHeight="1">
      <c r="A12" s="13" t="s">
        <v>11</v>
      </c>
      <c r="B12" s="14">
        <v>36</v>
      </c>
      <c r="C12" s="14">
        <v>0</v>
      </c>
      <c r="D12" s="14">
        <v>0</v>
      </c>
      <c r="E12" s="11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4.25" customHeight="1">
      <c r="A13" s="13" t="s">
        <v>12</v>
      </c>
      <c r="B13" s="14">
        <v>33</v>
      </c>
      <c r="C13" s="14">
        <v>7</v>
      </c>
      <c r="D13" s="14">
        <v>30</v>
      </c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4.25" customHeight="1">
      <c r="A14" s="13" t="s">
        <v>13</v>
      </c>
      <c r="B14" s="14">
        <v>353</v>
      </c>
      <c r="C14" s="14">
        <v>1</v>
      </c>
      <c r="D14" s="14">
        <v>0</v>
      </c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4.25" customHeight="1">
      <c r="A15" s="13" t="s">
        <v>14</v>
      </c>
      <c r="B15" s="14">
        <v>237</v>
      </c>
      <c r="C15" s="14">
        <v>207</v>
      </c>
      <c r="D15" s="14">
        <v>220</v>
      </c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4.25" customHeight="1">
      <c r="A16" s="13" t="s">
        <v>15</v>
      </c>
      <c r="B16" s="14">
        <v>0</v>
      </c>
      <c r="C16" s="14">
        <v>0</v>
      </c>
      <c r="D16" s="14">
        <v>0</v>
      </c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25" customHeight="1">
      <c r="A17" s="13" t="s">
        <v>16</v>
      </c>
      <c r="B17" s="14">
        <v>1014</v>
      </c>
      <c r="C17" s="16">
        <v>1975</v>
      </c>
      <c r="D17" s="14">
        <v>1836</v>
      </c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63">
      <c r="A18" s="13" t="s">
        <v>17</v>
      </c>
      <c r="B18" s="14">
        <v>62</v>
      </c>
      <c r="C18" s="14">
        <v>0</v>
      </c>
      <c r="D18" s="14">
        <v>0</v>
      </c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4.25" customHeight="1">
      <c r="A19" s="13" t="s">
        <v>18</v>
      </c>
      <c r="B19" s="14">
        <v>0</v>
      </c>
      <c r="C19" s="14">
        <v>0</v>
      </c>
      <c r="D19" s="14">
        <v>0</v>
      </c>
      <c r="E19" s="1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4.25" customHeight="1">
      <c r="A20" s="13" t="s">
        <v>19</v>
      </c>
      <c r="B20" s="14">
        <v>75</v>
      </c>
      <c r="C20" s="14">
        <v>51</v>
      </c>
      <c r="D20" s="14">
        <v>50</v>
      </c>
      <c r="E20" s="17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4.25" customHeight="1">
      <c r="A21" s="18" t="s">
        <v>20</v>
      </c>
      <c r="B21" s="19">
        <f t="shared" ref="B21:D21" si="0">SUM(B9:B20)</f>
        <v>3370</v>
      </c>
      <c r="C21" s="19">
        <f t="shared" si="0"/>
        <v>4715</v>
      </c>
      <c r="D21" s="19">
        <f t="shared" si="0"/>
        <v>2403</v>
      </c>
      <c r="E21" s="2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1" t="s">
        <v>21</v>
      </c>
      <c r="B22" s="22"/>
      <c r="C22" s="22"/>
      <c r="D22" s="5">
        <f>E6/D21</f>
        <v>7576.6225551394091</v>
      </c>
      <c r="E22" s="2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6" t="s">
        <v>22</v>
      </c>
      <c r="B23" s="23">
        <v>1155</v>
      </c>
      <c r="C23" s="23"/>
      <c r="D23" s="23">
        <v>1148</v>
      </c>
      <c r="E23" s="24">
        <v>282000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1" t="s">
        <v>21</v>
      </c>
      <c r="B24" s="22"/>
      <c r="C24" s="22"/>
      <c r="D24" s="5">
        <f>E23/D23</f>
        <v>245.64459930313589</v>
      </c>
      <c r="E24" s="2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6" t="s">
        <v>23</v>
      </c>
      <c r="B25" s="25">
        <v>2000</v>
      </c>
      <c r="C25" s="25">
        <v>1180</v>
      </c>
      <c r="D25" s="23">
        <v>1400</v>
      </c>
      <c r="E25" s="26">
        <v>1350000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21" t="s">
        <v>21</v>
      </c>
      <c r="B26" s="22"/>
      <c r="C26" s="22"/>
      <c r="D26" s="5">
        <f>E25/D25</f>
        <v>964.28571428571433</v>
      </c>
      <c r="E26" s="2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27"/>
      <c r="B27" s="27"/>
      <c r="C27" s="27"/>
      <c r="D27" s="27"/>
      <c r="E27" s="2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9" customHeight="1">
      <c r="A28" s="53" t="s">
        <v>24</v>
      </c>
      <c r="B28" s="47"/>
      <c r="C28" s="47"/>
      <c r="D28" s="48"/>
      <c r="E28" s="28" t="s">
        <v>25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7.75" customHeight="1">
      <c r="A29" s="49" t="s">
        <v>26</v>
      </c>
      <c r="B29" s="47"/>
      <c r="C29" s="47"/>
      <c r="D29" s="48"/>
      <c r="E29" s="45" t="s">
        <v>27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6" t="s">
        <v>5</v>
      </c>
      <c r="B30" s="46" t="s">
        <v>6</v>
      </c>
      <c r="C30" s="47"/>
      <c r="D30" s="48"/>
      <c r="E30" s="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13"/>
      <c r="B31" s="9">
        <v>45292</v>
      </c>
      <c r="C31" s="10" t="s">
        <v>28</v>
      </c>
      <c r="D31" s="10" t="s">
        <v>7</v>
      </c>
      <c r="E31" s="17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4.25" customHeight="1">
      <c r="A32" s="13" t="s">
        <v>29</v>
      </c>
      <c r="B32" s="10" t="s">
        <v>30</v>
      </c>
      <c r="C32" s="10">
        <v>827</v>
      </c>
      <c r="D32" s="10">
        <v>494</v>
      </c>
      <c r="E32" s="17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4.25" customHeight="1">
      <c r="A33" s="13" t="s">
        <v>31</v>
      </c>
      <c r="B33" s="10" t="s">
        <v>30</v>
      </c>
      <c r="C33" s="10">
        <v>283</v>
      </c>
      <c r="D33" s="10">
        <v>8</v>
      </c>
      <c r="E33" s="17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4.25" customHeight="1">
      <c r="A34" s="13" t="s">
        <v>32</v>
      </c>
      <c r="B34" s="10" t="s">
        <v>30</v>
      </c>
      <c r="C34" s="10" t="s">
        <v>30</v>
      </c>
      <c r="D34" s="10" t="s">
        <v>30</v>
      </c>
      <c r="E34" s="17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.25" customHeight="1">
      <c r="A35" s="13" t="s">
        <v>33</v>
      </c>
      <c r="B35" s="10" t="s">
        <v>30</v>
      </c>
      <c r="C35" s="10">
        <v>16</v>
      </c>
      <c r="D35" s="10">
        <v>1</v>
      </c>
      <c r="E35" s="17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4.25" customHeight="1">
      <c r="A36" s="13" t="s">
        <v>34</v>
      </c>
      <c r="B36" s="10" t="s">
        <v>30</v>
      </c>
      <c r="C36" s="10" t="s">
        <v>30</v>
      </c>
      <c r="D36" s="10" t="s">
        <v>30</v>
      </c>
      <c r="E36" s="17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4.25" customHeight="1">
      <c r="A37" s="13" t="s">
        <v>35</v>
      </c>
      <c r="B37" s="10">
        <v>191</v>
      </c>
      <c r="C37" s="10" t="s">
        <v>30</v>
      </c>
      <c r="D37" s="10" t="s">
        <v>30</v>
      </c>
      <c r="E37" s="17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47.25" customHeight="1">
      <c r="A38" s="13" t="s">
        <v>36</v>
      </c>
      <c r="B38" s="10" t="s">
        <v>30</v>
      </c>
      <c r="C38" s="10">
        <v>75</v>
      </c>
      <c r="D38" s="10">
        <v>18</v>
      </c>
      <c r="E38" s="17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42.75" customHeight="1">
      <c r="A39" s="13" t="s">
        <v>37</v>
      </c>
      <c r="B39" s="10" t="s">
        <v>30</v>
      </c>
      <c r="C39" s="10">
        <v>125</v>
      </c>
      <c r="D39" s="10">
        <v>26</v>
      </c>
      <c r="E39" s="17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4.25" customHeight="1">
      <c r="A40" s="13" t="s">
        <v>38</v>
      </c>
      <c r="B40" s="10" t="s">
        <v>30</v>
      </c>
      <c r="C40" s="10">
        <v>2</v>
      </c>
      <c r="D40" s="10">
        <v>5</v>
      </c>
      <c r="E40" s="17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4.25" customHeight="1">
      <c r="A41" s="13" t="s">
        <v>39</v>
      </c>
      <c r="B41" s="10" t="s">
        <v>30</v>
      </c>
      <c r="C41" s="10">
        <v>1</v>
      </c>
      <c r="D41" s="10">
        <v>1</v>
      </c>
      <c r="E41" s="17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4.25" customHeight="1">
      <c r="A42" s="13" t="s">
        <v>40</v>
      </c>
      <c r="B42" s="10" t="s">
        <v>30</v>
      </c>
      <c r="C42" s="10" t="s">
        <v>30</v>
      </c>
      <c r="D42" s="10" t="s">
        <v>30</v>
      </c>
      <c r="E42" s="17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4.25" customHeight="1">
      <c r="A43" s="13" t="s">
        <v>41</v>
      </c>
      <c r="B43" s="10" t="s">
        <v>30</v>
      </c>
      <c r="C43" s="10" t="s">
        <v>30</v>
      </c>
      <c r="D43" s="10" t="s">
        <v>30</v>
      </c>
      <c r="E43" s="17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4.25" customHeight="1">
      <c r="A44" s="13" t="s">
        <v>42</v>
      </c>
      <c r="B44" s="10" t="s">
        <v>30</v>
      </c>
      <c r="C44" s="10" t="s">
        <v>30</v>
      </c>
      <c r="D44" s="10" t="s">
        <v>30</v>
      </c>
      <c r="E44" s="17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4.25" customHeight="1">
      <c r="A45" s="13" t="s">
        <v>43</v>
      </c>
      <c r="B45" s="10" t="s">
        <v>30</v>
      </c>
      <c r="C45" s="10">
        <v>2</v>
      </c>
      <c r="D45" s="10">
        <v>3</v>
      </c>
      <c r="E45" s="17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4.25" customHeight="1">
      <c r="A46" s="18" t="s">
        <v>20</v>
      </c>
      <c r="B46" s="19">
        <v>191</v>
      </c>
      <c r="C46" s="19">
        <f t="shared" ref="C46:D46" si="1">SUM(C32:C45)</f>
        <v>1331</v>
      </c>
      <c r="D46" s="19">
        <f t="shared" si="1"/>
        <v>556</v>
      </c>
      <c r="E46" s="2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1" t="s">
        <v>21</v>
      </c>
      <c r="B47" s="22"/>
      <c r="C47" s="22"/>
      <c r="D47" s="5">
        <f>E29/D46</f>
        <v>11420.863309352519</v>
      </c>
      <c r="E47" s="2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7"/>
      <c r="B48" s="27"/>
      <c r="C48" s="27"/>
      <c r="D48" s="27"/>
      <c r="E48" s="2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51.75" customHeight="1">
      <c r="A49" s="49" t="s">
        <v>44</v>
      </c>
      <c r="B49" s="47"/>
      <c r="C49" s="47"/>
      <c r="D49" s="48"/>
      <c r="E49" s="24">
        <v>1500000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18" t="s">
        <v>20</v>
      </c>
      <c r="B50" s="29">
        <v>26</v>
      </c>
      <c r="C50" s="29">
        <v>51</v>
      </c>
      <c r="D50" s="29">
        <v>55</v>
      </c>
      <c r="E50" s="2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1" t="s">
        <v>21</v>
      </c>
      <c r="B51" s="30"/>
      <c r="C51" s="31"/>
      <c r="D51" s="24">
        <f>E49/D50</f>
        <v>27272.727272727272</v>
      </c>
      <c r="E51" s="2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32"/>
      <c r="B52" s="32"/>
      <c r="C52" s="32"/>
      <c r="D52" s="32"/>
      <c r="E52" s="3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51.75" customHeight="1">
      <c r="A53" s="49" t="s">
        <v>45</v>
      </c>
      <c r="B53" s="47"/>
      <c r="C53" s="47"/>
      <c r="D53" s="48"/>
      <c r="E53" s="3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35"/>
      <c r="B54" s="36">
        <v>45292</v>
      </c>
      <c r="C54" s="36">
        <v>45658</v>
      </c>
      <c r="D54" s="36">
        <v>46023</v>
      </c>
      <c r="E54" s="3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38" t="s">
        <v>46</v>
      </c>
      <c r="B55" s="39">
        <v>8</v>
      </c>
      <c r="C55" s="39">
        <v>8</v>
      </c>
      <c r="D55" s="39">
        <v>5</v>
      </c>
      <c r="E55" s="3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38" t="s">
        <v>47</v>
      </c>
      <c r="B56" s="39">
        <v>7</v>
      </c>
      <c r="C56" s="39">
        <v>7</v>
      </c>
      <c r="D56" s="39">
        <v>1</v>
      </c>
      <c r="E56" s="3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1" t="s">
        <v>21</v>
      </c>
      <c r="B57" s="30"/>
      <c r="C57" s="31"/>
      <c r="D57" s="24">
        <f>15000*12</f>
        <v>180000</v>
      </c>
      <c r="E57" s="2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3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>
      <c r="A59" s="50" t="s">
        <v>48</v>
      </c>
      <c r="B59" s="51"/>
      <c r="C59" s="2"/>
      <c r="D59" s="40" t="s">
        <v>49</v>
      </c>
      <c r="E59" s="40"/>
      <c r="F59" s="40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"/>
    </row>
    <row r="60" spans="1:26" ht="14.25" customHeight="1">
      <c r="A60" s="2"/>
      <c r="B60" s="2"/>
      <c r="C60" s="2"/>
      <c r="D60" s="2"/>
      <c r="E60" s="3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3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3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3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3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3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3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3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3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3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3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3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3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3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3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3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3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3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3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37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3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3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3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3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37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37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3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3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3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3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37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37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3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3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3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3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3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3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37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37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3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3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3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3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37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37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3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3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37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3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3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3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37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37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3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3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3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3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37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3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3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3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37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3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3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3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37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37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3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3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3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3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3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3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3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3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3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3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3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3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37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37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3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3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3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3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3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3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3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3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37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3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3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3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37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37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3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3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3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3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3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3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37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37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3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3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3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3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37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37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3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3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3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3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37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37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37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3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3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3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3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3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37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37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3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3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3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3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37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37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37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37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37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3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3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3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37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37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3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3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3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3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37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37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37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37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37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3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3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3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37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37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3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3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3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3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37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3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3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3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3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3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3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3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37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37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3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3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3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3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37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37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3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3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37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37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3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3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37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37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3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3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3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3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37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37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37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37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37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3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3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3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37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37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3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3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3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3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37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37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37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37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37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3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3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3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37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37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3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3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37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3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37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37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37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37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37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3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3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3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37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37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3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3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3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3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37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37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37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37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3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3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3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3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3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3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3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3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3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3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3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3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3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3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3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3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3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3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3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3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3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3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3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37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37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37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37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37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37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37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37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3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37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37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37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37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3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3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3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3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37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37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37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37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37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37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37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37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37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37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3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3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37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37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37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37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37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3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37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3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37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37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37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3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3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3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37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37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37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37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37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37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3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3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37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37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37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37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3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37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37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37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37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37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37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3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3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37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37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37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37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37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37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37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37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37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3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3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3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3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3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37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37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37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37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37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37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37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3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3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3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3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3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3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3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3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3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3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3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3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3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3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3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3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37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37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37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37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37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37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37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37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37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37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37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37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37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37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37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37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37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37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37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37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3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3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3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3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37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37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37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37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37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37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37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37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37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37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37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37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37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37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37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3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3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3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37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37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37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3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3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3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3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3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3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3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3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3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3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3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3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3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3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3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3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3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37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37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3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3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3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37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37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37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37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37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37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37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37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37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37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37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37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37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37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37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37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37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37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37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37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37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37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37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37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37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37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3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3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3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37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37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37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37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37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37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37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37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37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37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37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37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37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37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37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37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3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3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37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37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3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3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3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3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3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37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37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37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37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37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37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37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37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37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37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37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37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37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37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3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3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3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3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37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37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37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37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3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37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37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37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37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37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37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37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37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37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3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37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37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37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37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37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37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37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37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37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3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37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3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37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3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37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37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37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37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37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3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37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37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37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37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37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37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37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37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37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3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3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3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3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37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37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37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37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37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37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3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37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37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37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37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37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37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37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37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37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3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37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37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37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37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37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37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37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37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37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3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37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37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37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37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37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37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37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37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37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37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37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37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37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37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37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37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37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37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3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37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37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37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37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37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37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37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37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37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3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37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37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37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37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37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37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37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37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37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3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37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37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37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37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37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37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37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37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37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3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37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37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37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37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37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37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37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37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37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3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37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37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37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37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37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37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37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37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37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3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37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37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37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37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37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37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37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37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37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3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37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37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37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37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37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37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37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37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37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3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37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37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37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37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37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37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37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37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37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3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37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37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37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37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37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37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37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37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37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37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37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37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37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37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37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37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37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37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3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37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37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37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37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37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37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37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37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37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3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37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37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37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37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37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37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37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37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37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3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37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37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37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37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37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37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37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37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37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3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37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37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37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37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37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37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37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37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37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3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37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37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37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37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37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37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37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37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37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3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37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37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37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37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37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37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37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37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37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3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37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37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37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37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37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37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37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37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37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3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37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37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37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3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37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37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37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37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37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3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37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37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37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37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37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37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37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37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37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37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37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37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37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37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37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37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37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37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3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37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37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37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37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37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37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37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37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37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3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37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37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37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37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37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37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37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37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37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3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37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37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37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37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37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37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37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37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37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3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37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37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37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37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37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37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37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</sheetData>
  <mergeCells count="9">
    <mergeCell ref="B30:D30"/>
    <mergeCell ref="A49:D49"/>
    <mergeCell ref="A53:D53"/>
    <mergeCell ref="A59:B59"/>
    <mergeCell ref="C1:E2"/>
    <mergeCell ref="A6:D6"/>
    <mergeCell ref="B7:D7"/>
    <mergeCell ref="A28:D28"/>
    <mergeCell ref="A29:D29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2006-09-16T00:00:00Z</dcterms:created>
  <dcterms:modified xsi:type="dcterms:W3CDTF">2026-03-16T11:00:23Z</dcterms:modified>
</cp:coreProperties>
</file>